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linz.govt.nz\dfs\opa\redirectedfolders\rkleinsman\Documents\CE expense disclosures for website\"/>
    </mc:Choice>
  </mc:AlternateContent>
  <xr:revisionPtr revIDLastSave="0" documentId="13_ncr:1_{40BD4440-5657-4A42-B63A-68B3D6F86E45}" xr6:coauthVersionLast="37" xr6:coauthVersionMax="37" xr10:uidLastSave="{00000000-0000-0000-0000-000000000000}"/>
  <bookViews>
    <workbookView xWindow="0" yWindow="0" windowWidth="19200" windowHeight="7350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expenses'!$A$1:$E$37</definedName>
    <definedName name="_xlnm.Print_Area" localSheetId="2">'Gifts and Benefits'!$A$1:$E$15</definedName>
    <definedName name="_xlnm.Print_Area" localSheetId="1">Hospitality!$A$1:$F$14</definedName>
    <definedName name="_xlnm.Print_Area" localSheetId="0">Travel!$A$1:$D$135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3" l="1"/>
  <c r="B39" i="1" l="1"/>
  <c r="B4" i="3" l="1"/>
  <c r="B3" i="2" l="1"/>
  <c r="D13" i="4" l="1"/>
  <c r="B13" i="2"/>
  <c r="B4" i="4"/>
  <c r="B3" i="4"/>
  <c r="B2" i="4"/>
  <c r="B4" i="2"/>
  <c r="B2" i="2"/>
  <c r="B132" i="1"/>
  <c r="B127" i="1"/>
  <c r="B133" i="1" l="1"/>
</calcChain>
</file>

<file path=xl/sharedStrings.xml><?xml version="1.0" encoding="utf-8"?>
<sst xmlns="http://schemas.openxmlformats.org/spreadsheetml/2006/main" count="311" uniqueCount="185">
  <si>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</si>
  <si>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</si>
  <si>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</si>
  <si>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</si>
  <si>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</si>
  <si>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</si>
  <si>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</si>
  <si>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</si>
  <si>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</si>
  <si>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</si>
  <si>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</si>
  <si>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</si>
  <si>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</si>
  <si>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</si>
  <si>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</si>
  <si>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</si>
  <si>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</si>
  <si>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</si>
  <si>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</si>
  <si>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</si>
  <si>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</si>
  <si>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</si>
  <si>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</si>
  <si>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</si>
  <si>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Offered by 
(who made the offer?)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</si>
  <si>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</si>
  <si>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</si>
  <si>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</si>
  <si>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</si>
  <si>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</si>
  <si>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</si>
  <si>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</si>
  <si>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 xml:space="preserve">Land Information New Zealand </t>
  </si>
  <si>
    <t>Andrew Crisp</t>
  </si>
  <si>
    <t>1 July 2017 to 30 June 2018</t>
  </si>
  <si>
    <t>Land Information New Zealand</t>
  </si>
  <si>
    <t>Wellington</t>
  </si>
  <si>
    <t>Cost ($)
(inc GST)***</t>
  </si>
  <si>
    <t xml:space="preserve">Breakfast </t>
  </si>
  <si>
    <t>Dinner</t>
  </si>
  <si>
    <t>Wellington, UK and US</t>
  </si>
  <si>
    <t>Visit LINZ Christchurch office/staff</t>
  </si>
  <si>
    <t>09/08 - 11/08/2017</t>
  </si>
  <si>
    <t>23 - 25/07/2017</t>
  </si>
  <si>
    <t>Wellington, Sydney, Adelaide</t>
  </si>
  <si>
    <t>Visit LINZ Hamilton office/staff</t>
  </si>
  <si>
    <t>Return Flight
Wellington - Christchurch</t>
  </si>
  <si>
    <t>17 - 18/08/2017</t>
  </si>
  <si>
    <t>Wellington Airport parking 
(3 days)</t>
  </si>
  <si>
    <t>Wellington Airport parking</t>
  </si>
  <si>
    <t>President, MDA Corporation Vancouver, Canada (design phase supplier of ASaTS)</t>
  </si>
  <si>
    <t>Lunch (Vancouver)</t>
  </si>
  <si>
    <t>Lunch</t>
  </si>
  <si>
    <t xml:space="preserve">Multi-stop flights (Wellington-Adelaide-Sydney-Wellington) premium economy </t>
  </si>
  <si>
    <t>20/09 - 24/09/2017</t>
  </si>
  <si>
    <t>21/09 - 23/09/2017</t>
  </si>
  <si>
    <t>Wellington, Canada</t>
  </si>
  <si>
    <t>September</t>
  </si>
  <si>
    <t>October</t>
  </si>
  <si>
    <t xml:space="preserve">Wellington </t>
  </si>
  <si>
    <t xml:space="preserve">Coaching &amp; mentoring </t>
  </si>
  <si>
    <t xml:space="preserve">July </t>
  </si>
  <si>
    <t xml:space="preserve">August </t>
  </si>
  <si>
    <t>October session</t>
  </si>
  <si>
    <t>July session</t>
  </si>
  <si>
    <t xml:space="preserve">November </t>
  </si>
  <si>
    <t>December</t>
  </si>
  <si>
    <t>January session</t>
  </si>
  <si>
    <t xml:space="preserve">February </t>
  </si>
  <si>
    <t xml:space="preserve">January </t>
  </si>
  <si>
    <t>19 - 21/02/2018</t>
  </si>
  <si>
    <t xml:space="preserve">February - April </t>
  </si>
  <si>
    <t xml:space="preserve">              </t>
  </si>
  <si>
    <t>March</t>
  </si>
  <si>
    <t xml:space="preserve">Multi-stop flight (Auckland-Adelaide-Melbourne-Wellington) premium economy </t>
  </si>
  <si>
    <t>Accommodation Adelaide 
(2 nights)</t>
  </si>
  <si>
    <t>Wellington, Canada, Adelaide</t>
  </si>
  <si>
    <t xml:space="preserve">April </t>
  </si>
  <si>
    <t>Visitor visa for Canada</t>
  </si>
  <si>
    <t>Breakfast</t>
  </si>
  <si>
    <t xml:space="preserve">Working lunch + relationship building </t>
  </si>
  <si>
    <t>Train: London to Oxford</t>
  </si>
  <si>
    <t>Accommodation Adelaide 
(1 night)</t>
  </si>
  <si>
    <t>Accommodation Sydney
(1 night)</t>
  </si>
  <si>
    <t xml:space="preserve">Taxi: Vancouver Airport to accommodation </t>
  </si>
  <si>
    <t>Taxi: Wellington Airport to home</t>
  </si>
  <si>
    <t xml:space="preserve">Taxi: Auckland CBD to Auckland Airport </t>
  </si>
  <si>
    <t xml:space="preserve">Taxi: Hamilton Airport to LINZ office </t>
  </si>
  <si>
    <t>Taxi: LINZ office to Hamilton Airport</t>
  </si>
  <si>
    <t xml:space="preserve">Taxi: LINZ office to Christchurch Airport </t>
  </si>
  <si>
    <t>Visit LINZ Christchurch office/staff + PSA meeting</t>
  </si>
  <si>
    <t>Taxi: LINZ office to PSA meeting</t>
  </si>
  <si>
    <t xml:space="preserve">Taxi: PSA meeting to Christchurch Airport </t>
  </si>
  <si>
    <t>Taxi: Christchurch Airport  to LINZ office</t>
  </si>
  <si>
    <t xml:space="preserve">Taxi: LINZ Wellington office to home </t>
  </si>
  <si>
    <t>Taxi: Christchurch Airport to LINZ office</t>
  </si>
  <si>
    <t>Taxi: LINZ office to Christchurch Airport</t>
  </si>
  <si>
    <t xml:space="preserve">Visit LINZ Hamilton office/staff </t>
  </si>
  <si>
    <t>29 - 30/01/2017</t>
  </si>
  <si>
    <t>Taxi: Hamilton Airport to LINZ office</t>
  </si>
  <si>
    <t xml:space="preserve">Taxi: Christchurch Airport to LINZ office </t>
  </si>
  <si>
    <t>Taxi: LINZ Wellington office to Wellington Airport</t>
  </si>
  <si>
    <t>Rental car (in lieu of return flight)</t>
  </si>
  <si>
    <t>Taxi: Auckland CBD to Auckland  Airport</t>
  </si>
  <si>
    <t>Natural Resource Sector meeting (Auckland)</t>
  </si>
  <si>
    <t xml:space="preserve">Taxi: Christchurch Airport to LINZ office  </t>
  </si>
  <si>
    <t xml:space="preserve">Taxi: LINZ office  to Christchurch Airport </t>
  </si>
  <si>
    <t>Business NZ Forum + stakeholder meetings (Auckland)</t>
  </si>
  <si>
    <t>Cost (NZ$)
(inc GST)</t>
  </si>
  <si>
    <t>Cost ($)
(inc GST)</t>
  </si>
  <si>
    <t>May</t>
  </si>
  <si>
    <t>Accommodation London 
(2 nights)</t>
  </si>
  <si>
    <t>LGNZ Conference (Auckland)</t>
  </si>
  <si>
    <t xml:space="preserve">Conference Registration </t>
  </si>
  <si>
    <r>
      <t>One-way flight</t>
    </r>
    <r>
      <rPr>
        <sz val="10"/>
        <color theme="1"/>
        <rFont val="Arial"/>
        <family val="2"/>
      </rPr>
      <t xml:space="preserve">
Wellington - Christchurch </t>
    </r>
  </si>
  <si>
    <t>June</t>
  </si>
  <si>
    <r>
      <t>Nature</t>
    </r>
    <r>
      <rPr>
        <b/>
        <sz val="10"/>
        <color rgb="FFFF0000"/>
        <rFont val="Arial"/>
        <family val="2"/>
      </rPr>
      <t xml:space="preserve"> </t>
    </r>
  </si>
  <si>
    <t xml:space="preserve">Comment / explanation </t>
  </si>
  <si>
    <t xml:space="preserve">Chartered Accountants Australia and New Zealand </t>
  </si>
  <si>
    <t>Annual Subscription Fee
2017-2018</t>
  </si>
  <si>
    <t>3/07 - 06/07/2017</t>
  </si>
  <si>
    <t>Cambridge Conference 2017 (attending as speaker and delegate) - Oxford, UK</t>
  </si>
  <si>
    <t>ANZLIC Spatial Information quarterly Council meeting - Adelaide</t>
  </si>
  <si>
    <t>Executive engagement of LINZ and MDA (Design phase supplier ASaTS) - Vancouver, Canada</t>
  </si>
  <si>
    <t>ANZLIC Spatial Information quarterly Council meeting - Melbourne</t>
  </si>
  <si>
    <t xml:space="preserve">Train: Heathrow Airport to London </t>
  </si>
  <si>
    <t>Train: Oxford to Heathrow Airport</t>
  </si>
  <si>
    <t>Accommodation Vancouver
(2 nights)</t>
  </si>
  <si>
    <t>Accommodation Vancouver
(3 nights)</t>
  </si>
  <si>
    <t xml:space="preserve">Taxi: Home to Wellington Airport </t>
  </si>
  <si>
    <t>Taxi: Accommodation to MDA meetings</t>
  </si>
  <si>
    <t>08 - 10/04/2018</t>
  </si>
  <si>
    <t>Auckland</t>
  </si>
  <si>
    <t>Conference registration 
(speaker and delegate)</t>
  </si>
  <si>
    <t xml:space="preserve">Cambridge Conference 2017 </t>
  </si>
  <si>
    <t>Oxford, UK</t>
  </si>
  <si>
    <t xml:space="preserve">Return flight
Wellington - Auckland </t>
  </si>
  <si>
    <t>Accommodation Auckland
(2 nights)</t>
  </si>
  <si>
    <t>Return flight
Wellington - Hamilton</t>
  </si>
  <si>
    <t>Accommodation 
(1 night)</t>
  </si>
  <si>
    <t xml:space="preserve">Return flight
Wellington - Christchurch </t>
  </si>
  <si>
    <t>Taxi: Home to Wellington Airport</t>
  </si>
  <si>
    <t xml:space="preserve">One-way flight 
Wellington - Hamilton </t>
  </si>
  <si>
    <t xml:space="preserve">Taxi: Auckland CBD  to Auckland Airport </t>
  </si>
  <si>
    <t xml:space="preserve">Return flight
Wellington - Hamilton </t>
  </si>
  <si>
    <t xml:space="preserve">Investment Taskforce meeting (Auckland) </t>
  </si>
  <si>
    <t>LGNZ Conference</t>
  </si>
  <si>
    <t>Cell phone &amp; data charges (incl. two international roaming packs)</t>
  </si>
  <si>
    <t>Cell phone &amp; data charges (incl. international roaming pack)</t>
  </si>
  <si>
    <t>Cell phone &amp; data charges (incl. two international roaming  packs)</t>
  </si>
  <si>
    <t>Cell phone &amp; data charges</t>
  </si>
  <si>
    <t xml:space="preserve">Leadership feedback report 
(Incl. 10 external interviews) </t>
  </si>
  <si>
    <t>Accommodation Oxford
College studio (4 nights)</t>
  </si>
  <si>
    <r>
      <t xml:space="preserve">Acting CE visit LINZ Christchurch office/staff </t>
    </r>
    <r>
      <rPr>
        <sz val="10"/>
        <rFont val="Arial"/>
        <family val="2"/>
      </rPr>
      <t>(+ staff funera</t>
    </r>
    <r>
      <rPr>
        <sz val="10"/>
        <color theme="1"/>
        <rFont val="Arial"/>
        <family val="2"/>
      </rPr>
      <t>l)</t>
    </r>
  </si>
  <si>
    <t>Accommodation Christchurch 
(2 nights)</t>
  </si>
  <si>
    <t>Dry-cleaning</t>
  </si>
  <si>
    <t>Multi-stop flight (Christchurch-Auckland-Vancouver-Auckland-Wellington) business class for  international leg</t>
  </si>
  <si>
    <t>Multi-stop flight (Wellington-Auckland-Vancouver-Auckland) business class international leg</t>
  </si>
  <si>
    <t xml:space="preserve">Taxi: Adelaide Airport to accommodation </t>
  </si>
  <si>
    <t>Taxi: Accommodation to Adelaide Airport</t>
  </si>
  <si>
    <t>Domestic Travel (within NZ, including travel to and from local airport)</t>
  </si>
  <si>
    <t>Estimated value (NZ$)
(inc GST)</t>
  </si>
  <si>
    <t>Gifts and Benefits over $50 annual value</t>
  </si>
  <si>
    <t>June session</t>
  </si>
  <si>
    <t>April session</t>
  </si>
  <si>
    <t>March session</t>
  </si>
  <si>
    <t>Description (e.g. event tickets,  etc)</t>
  </si>
  <si>
    <t>Purpose of trip (eg attending XYZ conference for 3 days)</t>
  </si>
  <si>
    <t>30/06 - 01/07/2017</t>
  </si>
  <si>
    <t>02/07 - 05/07/2017</t>
  </si>
  <si>
    <r>
      <t>Executive engagement of LINZ and MDA (Design phase supplier Advanced Survey and Title Services (</t>
    </r>
    <r>
      <rPr>
        <sz val="10"/>
        <rFont val="Arial"/>
        <family val="2"/>
      </rPr>
      <t>ASaTS</t>
    </r>
    <r>
      <rPr>
        <sz val="10"/>
        <color theme="1"/>
        <rFont val="Arial"/>
        <family val="2"/>
      </rPr>
      <t>)) - Vancouver, Canada</t>
    </r>
  </si>
  <si>
    <t>03 - 08/04/2018</t>
  </si>
  <si>
    <t>04 - 06/04/2018</t>
  </si>
  <si>
    <t>08 - 09/04/2018</t>
  </si>
  <si>
    <t>International Travel (including  travel within NZ at beginning and end of overseas trip)</t>
  </si>
  <si>
    <t>23 - 24/07/2017</t>
  </si>
  <si>
    <t>1. Mackenzie Basin visit and stakeholder meeting 20/02
2. Mackenzie stakeholder meetings in Christchurch + LINZ Christchurch office/staff 21/02</t>
  </si>
  <si>
    <t>19 - 20/02/2018</t>
  </si>
  <si>
    <t>Taxi: Christchurch Airport to accommodation</t>
  </si>
  <si>
    <t>Taxi: Auckland Airport to meeting in Auckland CBD</t>
  </si>
  <si>
    <t xml:space="preserve">Purpose (eg visiting district office for two days...) </t>
  </si>
  <si>
    <r>
      <t xml:space="preserve">No. of items = </t>
    </r>
    <r>
      <rPr>
        <b/>
        <sz val="10"/>
        <color rgb="FF0070C0"/>
        <rFont val="Arial"/>
        <family val="2"/>
      </rPr>
      <t>two</t>
    </r>
  </si>
  <si>
    <t>MDA stakeholder meeting/event (out of office hours)</t>
  </si>
  <si>
    <t xml:space="preserve">NO LOCAL TRAVEL EXPENSES TO DISCLOSE FOR THIS PERIOD </t>
  </si>
  <si>
    <t xml:space="preserve">NO HOSPITALITY PROVIDED FOR THIS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</si>
</sst>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vertical="top" wrapText="1"/>
    </xf>
    <xf numFmtId="164" fontId="6" fillId="5" borderId="3" xfId="0" applyNumberFormat="1" applyFont="1" applyFill="1" applyBorder="1" applyAlignment="1">
      <alignment vertical="center"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14" fontId="0" fillId="0" borderId="9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164" fontId="5" fillId="2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Fill="1" applyBorder="1" applyAlignment="1">
      <alignment horizontal="left" wrapText="1" readingOrder="1"/>
    </xf>
    <xf numFmtId="0" fontId="0" fillId="0" borderId="0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9" xfId="0" applyNumberFormat="1" applyBorder="1" applyAlignment="1">
      <alignment horizontal="left" wrapText="1"/>
    </xf>
    <xf numFmtId="14" fontId="17" fillId="0" borderId="9" xfId="0" applyNumberFormat="1" applyFont="1" applyBorder="1" applyAlignment="1">
      <alignment horizontal="left" wrapText="1"/>
    </xf>
    <xf numFmtId="164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8" fontId="0" fillId="0" borderId="0" xfId="0" applyNumberFormat="1" applyBorder="1" applyAlignment="1">
      <alignment horizontal="left" wrapText="1"/>
    </xf>
    <xf numFmtId="0" fontId="17" fillId="0" borderId="0" xfId="0" applyFont="1" applyBorder="1" applyAlignment="1">
      <alignment wrapText="1"/>
    </xf>
    <xf numFmtId="14" fontId="0" fillId="0" borderId="0" xfId="0" applyNumberFormat="1" applyAlignment="1">
      <alignment horizontal="left" wrapText="1"/>
    </xf>
    <xf numFmtId="14" fontId="0" fillId="0" borderId="9" xfId="0" applyNumberFormat="1" applyBorder="1" applyAlignment="1">
      <alignment horizontal="left" vertical="top" wrapText="1"/>
    </xf>
    <xf numFmtId="0" fontId="0" fillId="0" borderId="0" xfId="0" applyBorder="1" applyAlignment="1">
      <alignment wrapText="1"/>
    </xf>
    <xf numFmtId="8" fontId="0" fillId="0" borderId="0" xfId="0" applyNumberFormat="1" applyAlignment="1">
      <alignment horizontal="left" wrapText="1"/>
    </xf>
    <xf numFmtId="8" fontId="0" fillId="0" borderId="0" xfId="0" applyNumberForma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horizontal="left" vertical="top" wrapText="1"/>
    </xf>
    <xf numFmtId="0" fontId="6" fillId="5" borderId="2" xfId="0" applyFont="1" applyFill="1" applyBorder="1" applyAlignment="1">
      <alignment vertical="center" wrapText="1"/>
    </xf>
    <xf numFmtId="8" fontId="0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wrapText="1"/>
    </xf>
    <xf numFmtId="14" fontId="0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8" fontId="0" fillId="0" borderId="0" xfId="0" applyNumberFormat="1" applyFill="1" applyAlignment="1">
      <alignment horizontal="left" wrapText="1"/>
    </xf>
    <xf numFmtId="164" fontId="1" fillId="8" borderId="2" xfId="0" applyNumberFormat="1" applyFont="1" applyFill="1" applyBorder="1" applyAlignment="1">
      <alignment horizontal="left" vertical="center"/>
    </xf>
    <xf numFmtId="164" fontId="6" fillId="8" borderId="2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8" fontId="17" fillId="0" borderId="0" xfId="0" applyNumberFormat="1" applyFont="1" applyBorder="1" applyAlignment="1">
      <alignment horizontal="left" wrapText="1"/>
    </xf>
    <xf numFmtId="8" fontId="19" fillId="0" borderId="0" xfId="0" applyNumberFormat="1" applyFont="1" applyAlignment="1">
      <alignment horizontal="left" wrapText="1"/>
    </xf>
    <xf numFmtId="0" fontId="1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8" fontId="17" fillId="0" borderId="0" xfId="0" applyNumberFormat="1" applyFont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17" fillId="0" borderId="6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7" fillId="0" borderId="5" xfId="0" applyFont="1" applyBorder="1" applyAlignment="1">
      <alignment wrapText="1"/>
    </xf>
    <xf numFmtId="0" fontId="21" fillId="0" borderId="9" xfId="0" applyFont="1" applyBorder="1" applyAlignment="1">
      <alignment horizontal="left" wrapText="1"/>
    </xf>
    <xf numFmtId="164" fontId="5" fillId="5" borderId="2" xfId="0" applyNumberFormat="1" applyFont="1" applyFill="1" applyBorder="1" applyAlignment="1">
      <alignment horizontal="left" vertical="center" wrapText="1" readingOrder="1"/>
    </xf>
    <xf numFmtId="164" fontId="1" fillId="5" borderId="2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22" fillId="0" borderId="4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22" fillId="0" borderId="4" xfId="0" applyFont="1" applyBorder="1" applyAlignment="1">
      <alignment wrapText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zoomScaleNormal="100" workbookViewId="0">
      <selection sqref="A1:D1"/>
    </sheetView>
  </sheetViews>
  <sheetFormatPr defaultColWidth="9.1796875" defaultRowHeight="12.5" x14ac:dyDescent="0.25"/>
  <cols>
    <col min="1" max="1" width="23.54296875" style="7" customWidth="1"/>
    <col min="2" max="2" width="23.54296875" style="1" customWidth="1"/>
    <col min="3" max="4" width="27.54296875" style="1" customWidth="1"/>
    <col min="5" max="5" width="16.7265625" style="1" customWidth="1"/>
    <col min="6" max="7" width="9.1796875" style="1"/>
    <col min="8" max="8" width="9.1796875" style="1" customWidth="1"/>
    <col min="9" max="16384" width="9.1796875" style="1"/>
  </cols>
  <sheetData>
    <row r="1" spans="1:5" ht="36" customHeight="1" x14ac:dyDescent="0.25">
      <c r="A1" s="138" t="s">
        <v>22</v>
      </c>
      <c r="B1" s="138"/>
      <c r="C1" s="138"/>
      <c r="D1" s="138"/>
    </row>
    <row r="2" spans="1:5" ht="36" customHeight="1" x14ac:dyDescent="0.25">
      <c r="A2" s="46" t="s">
        <v>8</v>
      </c>
      <c r="B2" s="141" t="s">
        <v>35</v>
      </c>
      <c r="C2" s="141"/>
      <c r="D2" s="141"/>
    </row>
    <row r="3" spans="1:5" ht="36" customHeight="1" x14ac:dyDescent="0.25">
      <c r="A3" s="46" t="s">
        <v>9</v>
      </c>
      <c r="B3" s="142" t="s">
        <v>33</v>
      </c>
      <c r="C3" s="142"/>
      <c r="D3" s="142"/>
    </row>
    <row r="4" spans="1:5" ht="36" customHeight="1" x14ac:dyDescent="0.25">
      <c r="A4" s="46" t="s">
        <v>3</v>
      </c>
      <c r="B4" s="142" t="s">
        <v>34</v>
      </c>
      <c r="C4" s="142"/>
      <c r="D4" s="142"/>
    </row>
    <row r="5" spans="1:5" s="3" customFormat="1" ht="36" customHeight="1" x14ac:dyDescent="0.3">
      <c r="A5" s="143" t="s">
        <v>10</v>
      </c>
      <c r="B5" s="144"/>
      <c r="C5" s="144"/>
      <c r="D5" s="144"/>
    </row>
    <row r="6" spans="1:5" s="3" customFormat="1" ht="35.25" customHeight="1" x14ac:dyDescent="0.3">
      <c r="A6" s="145" t="s">
        <v>28</v>
      </c>
      <c r="B6" s="146"/>
      <c r="C6" s="146"/>
      <c r="D6" s="146"/>
    </row>
    <row r="7" spans="1:5" s="4" customFormat="1" ht="19.5" customHeight="1" x14ac:dyDescent="0.35">
      <c r="A7" s="139" t="s">
        <v>174</v>
      </c>
      <c r="B7" s="140"/>
      <c r="C7" s="140"/>
      <c r="D7" s="140"/>
    </row>
    <row r="8" spans="1:5" s="41" customFormat="1" ht="39" x14ac:dyDescent="0.25">
      <c r="A8" s="39" t="s">
        <v>23</v>
      </c>
      <c r="B8" s="40" t="s">
        <v>108</v>
      </c>
      <c r="C8" s="40" t="s">
        <v>167</v>
      </c>
      <c r="D8" s="40" t="s">
        <v>17</v>
      </c>
    </row>
    <row r="9" spans="1:5" s="41" customFormat="1" ht="37.5" x14ac:dyDescent="0.25">
      <c r="A9" s="87" t="s">
        <v>168</v>
      </c>
      <c r="B9" s="88">
        <v>1042.31</v>
      </c>
      <c r="C9" s="12" t="s">
        <v>121</v>
      </c>
      <c r="D9" s="91" t="s">
        <v>111</v>
      </c>
    </row>
    <row r="10" spans="1:5" ht="31.5" customHeight="1" x14ac:dyDescent="0.25">
      <c r="A10" s="87">
        <v>42916</v>
      </c>
      <c r="B10" s="88">
        <v>45.36</v>
      </c>
      <c r="C10" s="91"/>
      <c r="D10" s="91" t="s">
        <v>125</v>
      </c>
    </row>
    <row r="11" spans="1:5" x14ac:dyDescent="0.25">
      <c r="A11" s="87">
        <v>42917</v>
      </c>
      <c r="B11" s="88">
        <v>19.52</v>
      </c>
      <c r="C11" s="91"/>
      <c r="D11" s="91" t="s">
        <v>38</v>
      </c>
      <c r="E11" s="89"/>
    </row>
    <row r="12" spans="1:5" x14ac:dyDescent="0.25">
      <c r="A12" s="87">
        <v>42917</v>
      </c>
      <c r="B12" s="88">
        <v>145.87</v>
      </c>
      <c r="C12" s="91"/>
      <c r="D12" s="91" t="s">
        <v>39</v>
      </c>
      <c r="E12" s="89"/>
    </row>
    <row r="13" spans="1:5" x14ac:dyDescent="0.25">
      <c r="A13" s="87">
        <v>42917</v>
      </c>
      <c r="B13" s="88">
        <v>51.73</v>
      </c>
      <c r="C13" s="91"/>
      <c r="D13" s="91" t="s">
        <v>155</v>
      </c>
      <c r="E13" s="89"/>
    </row>
    <row r="14" spans="1:5" x14ac:dyDescent="0.25">
      <c r="A14" s="93">
        <v>42918</v>
      </c>
      <c r="B14" s="96">
        <v>46.27</v>
      </c>
      <c r="C14" s="94"/>
      <c r="D14" s="94" t="s">
        <v>81</v>
      </c>
    </row>
    <row r="15" spans="1:5" ht="25" x14ac:dyDescent="0.25">
      <c r="A15" s="87" t="s">
        <v>169</v>
      </c>
      <c r="B15" s="88">
        <v>850.35</v>
      </c>
      <c r="D15" s="91" t="s">
        <v>152</v>
      </c>
    </row>
    <row r="16" spans="1:5" ht="25" x14ac:dyDescent="0.25">
      <c r="A16" s="92">
        <v>42922</v>
      </c>
      <c r="B16" s="90">
        <v>29.96</v>
      </c>
      <c r="C16" s="91"/>
      <c r="D16" s="83" t="s">
        <v>126</v>
      </c>
    </row>
    <row r="17" spans="1:4" hidden="1" x14ac:dyDescent="0.25">
      <c r="A17" s="103"/>
      <c r="B17" s="57"/>
      <c r="C17" s="57"/>
      <c r="D17" s="57"/>
    </row>
    <row r="18" spans="1:4" ht="37.5" x14ac:dyDescent="0.25">
      <c r="A18" s="84" t="s">
        <v>42</v>
      </c>
      <c r="B18" s="90">
        <v>943.9</v>
      </c>
      <c r="C18" s="120" t="s">
        <v>122</v>
      </c>
      <c r="D18" s="94" t="s">
        <v>53</v>
      </c>
    </row>
    <row r="19" spans="1:4" ht="25" x14ac:dyDescent="0.25">
      <c r="A19" s="86">
        <v>42956</v>
      </c>
      <c r="B19" s="90">
        <v>202.66</v>
      </c>
      <c r="D19" s="91" t="s">
        <v>82</v>
      </c>
    </row>
    <row r="20" spans="1:4" ht="25" x14ac:dyDescent="0.25">
      <c r="A20" s="86">
        <v>42957</v>
      </c>
      <c r="B20" s="90">
        <v>293.16000000000003</v>
      </c>
      <c r="D20" s="91" t="s">
        <v>83</v>
      </c>
    </row>
    <row r="21" spans="1:4" ht="25" x14ac:dyDescent="0.25">
      <c r="A21" s="84" t="s">
        <v>42</v>
      </c>
      <c r="B21" s="90">
        <v>84.5</v>
      </c>
      <c r="D21" s="94" t="s">
        <v>48</v>
      </c>
    </row>
    <row r="22" spans="1:4" ht="62.5" x14ac:dyDescent="0.25">
      <c r="A22" s="84" t="s">
        <v>54</v>
      </c>
      <c r="B22" s="90">
        <v>10411</v>
      </c>
      <c r="C22" s="101" t="s">
        <v>170</v>
      </c>
      <c r="D22" s="101" t="s">
        <v>156</v>
      </c>
    </row>
    <row r="23" spans="1:4" x14ac:dyDescent="0.25">
      <c r="A23" s="86">
        <v>42998</v>
      </c>
      <c r="B23" s="90">
        <v>7.7</v>
      </c>
      <c r="C23" s="125"/>
      <c r="D23" s="125" t="s">
        <v>78</v>
      </c>
    </row>
    <row r="24" spans="1:4" ht="25" x14ac:dyDescent="0.25">
      <c r="A24" s="84" t="s">
        <v>55</v>
      </c>
      <c r="B24" s="90">
        <v>928.8</v>
      </c>
      <c r="C24" s="102"/>
      <c r="D24" s="102" t="s">
        <v>127</v>
      </c>
    </row>
    <row r="25" spans="1:4" ht="25" x14ac:dyDescent="0.25">
      <c r="A25" s="86">
        <v>42999</v>
      </c>
      <c r="B25" s="90">
        <v>29.23</v>
      </c>
      <c r="C25" s="102"/>
      <c r="D25" s="102" t="s">
        <v>84</v>
      </c>
    </row>
    <row r="26" spans="1:4" ht="25" x14ac:dyDescent="0.25">
      <c r="A26" s="86">
        <v>43000</v>
      </c>
      <c r="B26" s="90">
        <v>29.51</v>
      </c>
      <c r="C26" s="102"/>
      <c r="D26" s="102" t="s">
        <v>130</v>
      </c>
    </row>
    <row r="27" spans="1:4" x14ac:dyDescent="0.25">
      <c r="A27" s="93">
        <v>43001</v>
      </c>
      <c r="B27" s="90">
        <v>22.14</v>
      </c>
      <c r="D27" s="101" t="s">
        <v>52</v>
      </c>
    </row>
    <row r="28" spans="1:4" ht="37.5" x14ac:dyDescent="0.25">
      <c r="A28" s="84" t="s">
        <v>171</v>
      </c>
      <c r="B28" s="90">
        <v>10149.530000000001</v>
      </c>
      <c r="C28" s="124" t="s">
        <v>123</v>
      </c>
      <c r="D28" s="124" t="s">
        <v>157</v>
      </c>
    </row>
    <row r="29" spans="1:4" x14ac:dyDescent="0.25">
      <c r="A29" s="86">
        <v>43193</v>
      </c>
      <c r="B29" s="90">
        <v>7.7</v>
      </c>
      <c r="C29" s="125"/>
      <c r="D29" s="125" t="s">
        <v>78</v>
      </c>
    </row>
    <row r="30" spans="1:4" ht="17.25" customHeight="1" x14ac:dyDescent="0.25">
      <c r="A30" s="86">
        <v>43193</v>
      </c>
      <c r="B30" s="90">
        <v>48.25</v>
      </c>
      <c r="C30" s="125"/>
      <c r="D30" s="125" t="s">
        <v>129</v>
      </c>
    </row>
    <row r="31" spans="1:4" ht="25.5" customHeight="1" x14ac:dyDescent="0.25">
      <c r="A31" s="84" t="s">
        <v>172</v>
      </c>
      <c r="B31" s="90">
        <v>965.77</v>
      </c>
      <c r="C31" s="124"/>
      <c r="D31" s="124" t="s">
        <v>128</v>
      </c>
    </row>
    <row r="32" spans="1:4" ht="41.25" customHeight="1" x14ac:dyDescent="0.25">
      <c r="A32" s="86" t="s">
        <v>131</v>
      </c>
      <c r="B32" s="119">
        <v>1642.08</v>
      </c>
      <c r="C32" s="120" t="s">
        <v>124</v>
      </c>
      <c r="D32" s="124" t="s">
        <v>74</v>
      </c>
    </row>
    <row r="33" spans="1:5" ht="25.5" x14ac:dyDescent="0.3">
      <c r="A33" s="86" t="s">
        <v>173</v>
      </c>
      <c r="B33" s="90">
        <v>283.45999999999998</v>
      </c>
      <c r="C33" s="131"/>
      <c r="D33" s="128" t="s">
        <v>75</v>
      </c>
    </row>
    <row r="34" spans="1:5" ht="25" x14ac:dyDescent="0.25">
      <c r="A34" s="86">
        <v>43198</v>
      </c>
      <c r="B34" s="90">
        <v>30.97</v>
      </c>
      <c r="D34" s="125" t="s">
        <v>158</v>
      </c>
    </row>
    <row r="35" spans="1:5" x14ac:dyDescent="0.25">
      <c r="A35" s="86">
        <v>43199</v>
      </c>
      <c r="B35" s="90">
        <v>28.89</v>
      </c>
      <c r="C35" s="125"/>
      <c r="D35" s="125" t="s">
        <v>79</v>
      </c>
    </row>
    <row r="36" spans="1:5" ht="25" x14ac:dyDescent="0.25">
      <c r="A36" s="86">
        <v>43200</v>
      </c>
      <c r="B36" s="90">
        <v>25.1</v>
      </c>
      <c r="D36" s="125" t="s">
        <v>159</v>
      </c>
    </row>
    <row r="37" spans="1:5" ht="19.5" customHeight="1" x14ac:dyDescent="0.25">
      <c r="A37" s="86">
        <v>43200</v>
      </c>
      <c r="B37" s="90">
        <v>52.97</v>
      </c>
      <c r="D37" s="125" t="s">
        <v>85</v>
      </c>
    </row>
    <row r="38" spans="1:5" ht="19.5" customHeight="1" x14ac:dyDescent="0.25">
      <c r="A38" s="103"/>
      <c r="B38" s="57"/>
      <c r="C38" s="57"/>
      <c r="D38" s="57"/>
    </row>
    <row r="39" spans="1:5" s="4" customFormat="1" ht="19.5" customHeight="1" x14ac:dyDescent="0.35">
      <c r="A39" s="56" t="s">
        <v>4</v>
      </c>
      <c r="B39" s="111">
        <f>SUM(B9:B38)</f>
        <v>28418.690000000002</v>
      </c>
      <c r="C39" s="57"/>
      <c r="D39" s="57"/>
      <c r="E39" s="1"/>
    </row>
    <row r="40" spans="1:5" s="41" customFormat="1" ht="37.5" customHeight="1" x14ac:dyDescent="0.35">
      <c r="A40" s="147" t="s">
        <v>160</v>
      </c>
      <c r="B40" s="148"/>
      <c r="C40" s="148"/>
      <c r="D40" s="6"/>
      <c r="E40" s="4"/>
    </row>
    <row r="41" spans="1:5" ht="39" x14ac:dyDescent="0.25">
      <c r="A41" s="39" t="s">
        <v>23</v>
      </c>
      <c r="B41" s="40" t="s">
        <v>109</v>
      </c>
      <c r="C41" s="40" t="s">
        <v>180</v>
      </c>
      <c r="D41" s="40" t="s">
        <v>16</v>
      </c>
      <c r="E41" s="41"/>
    </row>
    <row r="42" spans="1:5" ht="27" customHeight="1" x14ac:dyDescent="0.25">
      <c r="A42" s="133" t="s">
        <v>43</v>
      </c>
      <c r="B42" s="95">
        <v>452</v>
      </c>
      <c r="C42" s="57" t="s">
        <v>112</v>
      </c>
      <c r="D42" s="57" t="s">
        <v>136</v>
      </c>
    </row>
    <row r="43" spans="1:5" ht="25.5" customHeight="1" x14ac:dyDescent="0.25">
      <c r="A43" s="133" t="s">
        <v>175</v>
      </c>
      <c r="B43" s="95">
        <v>424.15</v>
      </c>
      <c r="C43" s="98"/>
      <c r="D43" s="57" t="s">
        <v>137</v>
      </c>
    </row>
    <row r="44" spans="1:5" ht="30" customHeight="1" x14ac:dyDescent="0.25">
      <c r="A44" s="86">
        <v>42941</v>
      </c>
      <c r="B44" s="123">
        <v>84.8</v>
      </c>
      <c r="C44" s="91"/>
      <c r="D44" s="91" t="s">
        <v>86</v>
      </c>
    </row>
    <row r="45" spans="1:5" ht="20.25" customHeight="1" x14ac:dyDescent="0.25">
      <c r="A45" s="86">
        <v>42941</v>
      </c>
      <c r="B45" s="95">
        <v>49.07</v>
      </c>
      <c r="C45" s="80"/>
      <c r="D45" s="80" t="s">
        <v>85</v>
      </c>
    </row>
    <row r="46" spans="1:5" ht="36" customHeight="1" x14ac:dyDescent="0.25">
      <c r="A46" s="86">
        <v>42962</v>
      </c>
      <c r="B46" s="95">
        <v>286</v>
      </c>
      <c r="C46" s="94" t="s">
        <v>41</v>
      </c>
      <c r="D46" s="97" t="s">
        <v>46</v>
      </c>
    </row>
    <row r="47" spans="1:5" ht="27.75" customHeight="1" x14ac:dyDescent="0.25">
      <c r="A47" s="86" t="s">
        <v>47</v>
      </c>
      <c r="B47" s="95">
        <v>499.2</v>
      </c>
      <c r="C47" s="97" t="s">
        <v>45</v>
      </c>
      <c r="D47" s="94" t="s">
        <v>138</v>
      </c>
    </row>
    <row r="48" spans="1:5" ht="26.25" customHeight="1" x14ac:dyDescent="0.25">
      <c r="A48" s="86">
        <v>42964</v>
      </c>
      <c r="B48" s="95">
        <v>57.16</v>
      </c>
      <c r="C48" s="98"/>
      <c r="D48" s="98" t="s">
        <v>87</v>
      </c>
    </row>
    <row r="49" spans="1:4" ht="25.5" customHeight="1" x14ac:dyDescent="0.25">
      <c r="A49" s="86">
        <v>42964</v>
      </c>
      <c r="B49" s="95">
        <v>151.69999999999999</v>
      </c>
      <c r="C49" s="80"/>
      <c r="D49" s="97" t="s">
        <v>139</v>
      </c>
    </row>
    <row r="50" spans="1:4" ht="26.25" customHeight="1" x14ac:dyDescent="0.25">
      <c r="A50" s="86">
        <v>42965</v>
      </c>
      <c r="B50" s="95">
        <v>55.25</v>
      </c>
      <c r="C50" s="98"/>
      <c r="D50" s="98" t="s">
        <v>88</v>
      </c>
    </row>
    <row r="51" spans="1:4" ht="18" customHeight="1" x14ac:dyDescent="0.25">
      <c r="A51" s="86">
        <v>42965</v>
      </c>
      <c r="B51" s="95">
        <v>34</v>
      </c>
      <c r="C51" s="99"/>
      <c r="D51" s="99" t="s">
        <v>49</v>
      </c>
    </row>
    <row r="52" spans="1:4" ht="27.75" customHeight="1" x14ac:dyDescent="0.25">
      <c r="A52" s="86">
        <v>42978</v>
      </c>
      <c r="B52" s="95">
        <v>542.4</v>
      </c>
      <c r="C52" s="97" t="s">
        <v>41</v>
      </c>
      <c r="D52" s="97" t="s">
        <v>46</v>
      </c>
    </row>
    <row r="53" spans="1:4" ht="24.75" customHeight="1" x14ac:dyDescent="0.25">
      <c r="A53" s="86">
        <v>42978</v>
      </c>
      <c r="B53" s="95">
        <v>49.16</v>
      </c>
      <c r="C53" s="98"/>
      <c r="D53" s="98" t="s">
        <v>89</v>
      </c>
    </row>
    <row r="54" spans="1:4" ht="18.75" customHeight="1" x14ac:dyDescent="0.25">
      <c r="A54" s="86">
        <v>42978</v>
      </c>
      <c r="B54" s="95">
        <v>34</v>
      </c>
      <c r="C54" s="99"/>
      <c r="D54" s="99" t="s">
        <v>49</v>
      </c>
    </row>
    <row r="55" spans="1:4" ht="30" customHeight="1" x14ac:dyDescent="0.25">
      <c r="A55" s="86">
        <v>42990</v>
      </c>
      <c r="B55" s="95">
        <v>311.89999999999998</v>
      </c>
      <c r="C55" s="97" t="s">
        <v>45</v>
      </c>
      <c r="D55" s="128" t="s">
        <v>138</v>
      </c>
    </row>
    <row r="56" spans="1:4" ht="24.75" customHeight="1" x14ac:dyDescent="0.25">
      <c r="A56" s="86">
        <v>42990</v>
      </c>
      <c r="B56" s="95">
        <v>65.05</v>
      </c>
      <c r="C56" s="106"/>
      <c r="D56" s="106" t="s">
        <v>87</v>
      </c>
    </row>
    <row r="57" spans="1:4" ht="24.75" customHeight="1" x14ac:dyDescent="0.25">
      <c r="A57" s="86">
        <v>42990</v>
      </c>
      <c r="B57" s="95">
        <v>53.45</v>
      </c>
      <c r="C57" s="108"/>
      <c r="D57" s="108" t="s">
        <v>88</v>
      </c>
    </row>
    <row r="58" spans="1:4" ht="22.5" customHeight="1" x14ac:dyDescent="0.25">
      <c r="A58" s="86">
        <v>42990</v>
      </c>
      <c r="B58" s="95">
        <v>34</v>
      </c>
      <c r="C58" s="108"/>
      <c r="D58" s="108" t="s">
        <v>49</v>
      </c>
    </row>
    <row r="59" spans="1:4" ht="27" customHeight="1" x14ac:dyDescent="0.25">
      <c r="A59" s="86">
        <v>42998</v>
      </c>
      <c r="B59" s="95">
        <v>198.6</v>
      </c>
      <c r="C59" s="97" t="s">
        <v>90</v>
      </c>
      <c r="D59" s="97" t="s">
        <v>114</v>
      </c>
    </row>
    <row r="60" spans="1:4" ht="24" customHeight="1" x14ac:dyDescent="0.25">
      <c r="A60" s="86">
        <v>42998</v>
      </c>
      <c r="B60" s="95">
        <v>46.35</v>
      </c>
      <c r="C60" s="106"/>
      <c r="D60" s="106" t="s">
        <v>129</v>
      </c>
    </row>
    <row r="61" spans="1:4" ht="18" customHeight="1" x14ac:dyDescent="0.25">
      <c r="A61" s="86">
        <v>42998</v>
      </c>
      <c r="B61" s="110">
        <v>43.8</v>
      </c>
      <c r="C61" s="8"/>
      <c r="D61" s="8" t="s">
        <v>91</v>
      </c>
    </row>
    <row r="62" spans="1:4" ht="26.25" customHeight="1" x14ac:dyDescent="0.25">
      <c r="A62" s="86">
        <v>42998</v>
      </c>
      <c r="B62" s="110">
        <v>36.71</v>
      </c>
      <c r="C62" s="8"/>
      <c r="D62" s="108" t="s">
        <v>92</v>
      </c>
    </row>
    <row r="63" spans="1:4" ht="25.5" customHeight="1" x14ac:dyDescent="0.25">
      <c r="A63" s="86">
        <v>43024</v>
      </c>
      <c r="B63" s="110">
        <v>339.64</v>
      </c>
      <c r="C63" s="109" t="s">
        <v>41</v>
      </c>
      <c r="D63" s="109" t="s">
        <v>140</v>
      </c>
    </row>
    <row r="64" spans="1:4" ht="24.75" customHeight="1" x14ac:dyDescent="0.25">
      <c r="A64" s="86">
        <v>43024</v>
      </c>
      <c r="B64" s="90">
        <v>45.89</v>
      </c>
      <c r="C64" s="109"/>
      <c r="D64" s="109" t="s">
        <v>93</v>
      </c>
    </row>
    <row r="65" spans="1:6" ht="28.5" customHeight="1" x14ac:dyDescent="0.25">
      <c r="A65" s="86">
        <v>43046</v>
      </c>
      <c r="B65" s="90">
        <v>23.36</v>
      </c>
      <c r="C65" s="91" t="s">
        <v>182</v>
      </c>
      <c r="D65" s="109" t="s">
        <v>94</v>
      </c>
    </row>
    <row r="66" spans="1:6" ht="25" x14ac:dyDescent="0.25">
      <c r="A66" s="86">
        <v>43060</v>
      </c>
      <c r="B66" s="110">
        <v>512.39</v>
      </c>
      <c r="C66" s="108" t="s">
        <v>41</v>
      </c>
      <c r="D66" s="109" t="s">
        <v>140</v>
      </c>
    </row>
    <row r="67" spans="1:6" ht="27.75" customHeight="1" x14ac:dyDescent="0.25">
      <c r="A67" s="86">
        <v>43060</v>
      </c>
      <c r="B67" s="90">
        <v>52.58</v>
      </c>
      <c r="C67" s="108"/>
      <c r="D67" s="108" t="s">
        <v>95</v>
      </c>
    </row>
    <row r="68" spans="1:6" ht="25" x14ac:dyDescent="0.25">
      <c r="A68" s="86">
        <v>43060</v>
      </c>
      <c r="B68" s="90">
        <v>57.71</v>
      </c>
      <c r="C68" s="80"/>
      <c r="D68" s="109" t="s">
        <v>89</v>
      </c>
    </row>
    <row r="69" spans="1:6" hidden="1" x14ac:dyDescent="0.25">
      <c r="A69" s="86"/>
      <c r="B69" s="57"/>
      <c r="C69" s="57"/>
      <c r="D69" s="57"/>
    </row>
    <row r="70" spans="1:6" ht="29.25" customHeight="1" x14ac:dyDescent="0.25">
      <c r="A70" s="86">
        <v>43088</v>
      </c>
      <c r="B70" s="90">
        <v>407.8</v>
      </c>
      <c r="C70" s="113" t="s">
        <v>41</v>
      </c>
      <c r="D70" s="128" t="s">
        <v>140</v>
      </c>
    </row>
    <row r="71" spans="1:6" ht="25" x14ac:dyDescent="0.25">
      <c r="A71" s="86">
        <v>43088</v>
      </c>
      <c r="B71" s="90">
        <v>48.97</v>
      </c>
      <c r="C71" s="115"/>
      <c r="D71" s="113" t="s">
        <v>95</v>
      </c>
    </row>
    <row r="72" spans="1:6" ht="25" x14ac:dyDescent="0.25">
      <c r="A72" s="86">
        <v>43090</v>
      </c>
      <c r="B72" s="90">
        <v>358.6</v>
      </c>
      <c r="C72" s="113" t="s">
        <v>45</v>
      </c>
      <c r="D72" s="128" t="s">
        <v>138</v>
      </c>
    </row>
    <row r="73" spans="1:6" ht="21.75" customHeight="1" x14ac:dyDescent="0.25">
      <c r="A73" s="86">
        <v>43090</v>
      </c>
      <c r="B73" s="90">
        <v>55.63</v>
      </c>
      <c r="C73" s="115"/>
      <c r="D73" s="115" t="s">
        <v>141</v>
      </c>
    </row>
    <row r="74" spans="1:6" ht="25" x14ac:dyDescent="0.25">
      <c r="A74" s="86">
        <v>43090</v>
      </c>
      <c r="B74" s="90">
        <v>60.2</v>
      </c>
      <c r="C74" s="115"/>
      <c r="D74" s="113" t="s">
        <v>87</v>
      </c>
    </row>
    <row r="75" spans="1:6" ht="25" x14ac:dyDescent="0.25">
      <c r="A75" s="86">
        <v>43090</v>
      </c>
      <c r="B75" s="90">
        <v>55.63</v>
      </c>
      <c r="C75" s="115"/>
      <c r="D75" s="113" t="s">
        <v>88</v>
      </c>
    </row>
    <row r="76" spans="1:6" ht="15" customHeight="1" x14ac:dyDescent="0.25">
      <c r="A76" s="86">
        <v>43090</v>
      </c>
      <c r="B76" s="90">
        <v>43.69</v>
      </c>
      <c r="C76" s="115"/>
      <c r="D76" s="115" t="s">
        <v>85</v>
      </c>
    </row>
    <row r="77" spans="1:6" ht="28.5" customHeight="1" x14ac:dyDescent="0.25">
      <c r="A77" s="86">
        <v>42747</v>
      </c>
      <c r="B77" s="90">
        <v>313.3</v>
      </c>
      <c r="C77" s="113" t="s">
        <v>41</v>
      </c>
      <c r="D77" s="128" t="s">
        <v>140</v>
      </c>
    </row>
    <row r="78" spans="1:6" ht="25" x14ac:dyDescent="0.25">
      <c r="A78" s="86">
        <v>42747</v>
      </c>
      <c r="B78" s="90">
        <v>44.03</v>
      </c>
      <c r="C78" s="115"/>
      <c r="D78" s="113" t="s">
        <v>95</v>
      </c>
    </row>
    <row r="79" spans="1:6" ht="25" x14ac:dyDescent="0.25">
      <c r="A79" s="86">
        <v>42747</v>
      </c>
      <c r="B79" s="90">
        <v>45.55</v>
      </c>
      <c r="C79" s="115"/>
      <c r="D79" s="122" t="s">
        <v>96</v>
      </c>
    </row>
    <row r="80" spans="1:6" ht="13.5" customHeight="1" x14ac:dyDescent="0.25">
      <c r="A80" s="86">
        <v>42747</v>
      </c>
      <c r="B80" s="95">
        <v>34</v>
      </c>
      <c r="C80" s="114"/>
      <c r="D80" s="114" t="s">
        <v>49</v>
      </c>
      <c r="F80" s="90"/>
    </row>
    <row r="81" spans="1:13" ht="27" customHeight="1" x14ac:dyDescent="0.25">
      <c r="A81" s="86" t="s">
        <v>98</v>
      </c>
      <c r="B81" s="90">
        <v>386.1</v>
      </c>
      <c r="C81" s="113" t="s">
        <v>97</v>
      </c>
      <c r="D81" s="128" t="s">
        <v>138</v>
      </c>
    </row>
    <row r="82" spans="1:13" ht="25" x14ac:dyDescent="0.25">
      <c r="A82" s="86">
        <v>42764</v>
      </c>
      <c r="B82" s="118">
        <v>56.21</v>
      </c>
      <c r="C82" s="115"/>
      <c r="D82" s="113" t="s">
        <v>99</v>
      </c>
      <c r="G82" s="90"/>
    </row>
    <row r="83" spans="1:13" ht="29.25" customHeight="1" x14ac:dyDescent="0.25">
      <c r="A83" s="86">
        <v>42764</v>
      </c>
      <c r="B83" s="118">
        <v>133</v>
      </c>
      <c r="C83" s="115"/>
      <c r="D83" s="116" t="s">
        <v>139</v>
      </c>
      <c r="J83" s="90"/>
    </row>
    <row r="84" spans="1:13" ht="20.25" customHeight="1" x14ac:dyDescent="0.25">
      <c r="A84" s="86">
        <v>42765</v>
      </c>
      <c r="B84" s="95">
        <v>34</v>
      </c>
      <c r="C84" s="116"/>
      <c r="D84" s="116" t="s">
        <v>49</v>
      </c>
    </row>
    <row r="85" spans="1:13" ht="27.75" customHeight="1" x14ac:dyDescent="0.25">
      <c r="A85" s="86">
        <v>43140</v>
      </c>
      <c r="B85" s="90">
        <v>536.35</v>
      </c>
      <c r="C85" s="117" t="s">
        <v>41</v>
      </c>
      <c r="D85" s="128" t="s">
        <v>140</v>
      </c>
    </row>
    <row r="86" spans="1:13" ht="26.25" customHeight="1" x14ac:dyDescent="0.25">
      <c r="A86" s="86">
        <v>43140</v>
      </c>
      <c r="B86" s="90">
        <v>42.7</v>
      </c>
      <c r="C86" s="115"/>
      <c r="D86" s="116" t="s">
        <v>100</v>
      </c>
    </row>
    <row r="87" spans="1:13" ht="18.75" customHeight="1" x14ac:dyDescent="0.25">
      <c r="A87" s="86">
        <v>43140</v>
      </c>
      <c r="B87" s="123">
        <v>34</v>
      </c>
      <c r="C87" s="91"/>
      <c r="D87" s="91" t="s">
        <v>49</v>
      </c>
    </row>
    <row r="88" spans="1:13" ht="38.25" customHeight="1" x14ac:dyDescent="0.25">
      <c r="A88" s="86">
        <v>43147</v>
      </c>
      <c r="B88" s="123">
        <v>459</v>
      </c>
      <c r="C88" s="128" t="s">
        <v>153</v>
      </c>
      <c r="D88" s="128" t="s">
        <v>140</v>
      </c>
    </row>
    <row r="89" spans="1:13" ht="18.75" customHeight="1" x14ac:dyDescent="0.25">
      <c r="A89" s="86">
        <v>43147</v>
      </c>
      <c r="B89" s="123">
        <v>46.55</v>
      </c>
      <c r="C89" s="91"/>
      <c r="D89" s="128" t="s">
        <v>49</v>
      </c>
    </row>
    <row r="90" spans="1:13" ht="28.5" customHeight="1" x14ac:dyDescent="0.25">
      <c r="A90" s="86">
        <v>43147</v>
      </c>
      <c r="B90" s="123">
        <v>52.2</v>
      </c>
      <c r="C90" s="91"/>
      <c r="D90" s="128" t="s">
        <v>100</v>
      </c>
    </row>
    <row r="91" spans="1:13" ht="69" customHeight="1" x14ac:dyDescent="0.25">
      <c r="A91" s="86" t="s">
        <v>70</v>
      </c>
      <c r="B91" s="90">
        <v>313.2</v>
      </c>
      <c r="C91" s="8" t="s">
        <v>176</v>
      </c>
      <c r="D91" s="128" t="s">
        <v>140</v>
      </c>
    </row>
    <row r="92" spans="1:13" ht="24.75" customHeight="1" x14ac:dyDescent="0.25">
      <c r="A92" s="86">
        <v>43150</v>
      </c>
      <c r="B92" s="90">
        <v>41.31</v>
      </c>
      <c r="C92" s="8"/>
      <c r="D92" s="117" t="s">
        <v>101</v>
      </c>
    </row>
    <row r="93" spans="1:13" ht="24.75" customHeight="1" x14ac:dyDescent="0.25">
      <c r="A93" s="86">
        <v>43150</v>
      </c>
      <c r="B93" s="90">
        <v>45.28</v>
      </c>
      <c r="C93" s="8"/>
      <c r="D93" s="117" t="s">
        <v>178</v>
      </c>
    </row>
    <row r="94" spans="1:13" ht="24.75" customHeight="1" x14ac:dyDescent="0.25">
      <c r="A94" s="86" t="s">
        <v>177</v>
      </c>
      <c r="B94" s="90">
        <v>451.3</v>
      </c>
      <c r="C94" s="115"/>
      <c r="D94" s="121" t="s">
        <v>154</v>
      </c>
    </row>
    <row r="95" spans="1:13" ht="26.25" customHeight="1" x14ac:dyDescent="0.25">
      <c r="A95" s="86">
        <v>43152</v>
      </c>
      <c r="B95" s="90">
        <v>48.02</v>
      </c>
      <c r="C95" s="115"/>
      <c r="D95" s="116" t="s">
        <v>89</v>
      </c>
      <c r="M95" s="1" t="s">
        <v>72</v>
      </c>
    </row>
    <row r="96" spans="1:13" ht="30.75" customHeight="1" x14ac:dyDescent="0.25">
      <c r="A96" s="86">
        <v>43161</v>
      </c>
      <c r="B96" s="90">
        <v>196.15</v>
      </c>
      <c r="C96" s="117" t="s">
        <v>45</v>
      </c>
      <c r="D96" s="117" t="s">
        <v>142</v>
      </c>
    </row>
    <row r="97" spans="1:4" ht="21" customHeight="1" x14ac:dyDescent="0.25">
      <c r="A97" s="86">
        <v>43161</v>
      </c>
      <c r="B97" s="90">
        <v>46.44</v>
      </c>
      <c r="C97" s="122"/>
      <c r="D97" s="122" t="s">
        <v>129</v>
      </c>
    </row>
    <row r="98" spans="1:4" ht="18.75" customHeight="1" x14ac:dyDescent="0.25">
      <c r="A98" s="86">
        <v>43161</v>
      </c>
      <c r="B98" s="90">
        <v>125</v>
      </c>
      <c r="C98" s="121"/>
      <c r="D98" s="121" t="s">
        <v>102</v>
      </c>
    </row>
    <row r="99" spans="1:4" ht="27.75" customHeight="1" x14ac:dyDescent="0.25">
      <c r="A99" s="86">
        <v>43172</v>
      </c>
      <c r="B99" s="119">
        <v>336.35</v>
      </c>
      <c r="C99" s="120" t="s">
        <v>104</v>
      </c>
      <c r="D99" s="120" t="s">
        <v>136</v>
      </c>
    </row>
    <row r="100" spans="1:4" ht="27.75" customHeight="1" x14ac:dyDescent="0.25">
      <c r="A100" s="86">
        <v>43172</v>
      </c>
      <c r="B100" s="119">
        <v>88.6</v>
      </c>
      <c r="C100" s="120"/>
      <c r="D100" s="120" t="s">
        <v>103</v>
      </c>
    </row>
    <row r="101" spans="1:4" ht="27.75" customHeight="1" x14ac:dyDescent="0.25">
      <c r="A101" s="86">
        <v>43180</v>
      </c>
      <c r="B101" s="85">
        <v>403.45</v>
      </c>
      <c r="C101" s="121" t="s">
        <v>41</v>
      </c>
      <c r="D101" s="128" t="s">
        <v>140</v>
      </c>
    </row>
    <row r="102" spans="1:4" ht="27.75" customHeight="1" x14ac:dyDescent="0.25">
      <c r="A102" s="86">
        <v>43180</v>
      </c>
      <c r="B102" s="95">
        <v>48.59</v>
      </c>
      <c r="C102" s="122"/>
      <c r="D102" s="122" t="s">
        <v>105</v>
      </c>
    </row>
    <row r="103" spans="1:4" ht="27.75" customHeight="1" x14ac:dyDescent="0.25">
      <c r="A103" s="86">
        <v>43180</v>
      </c>
      <c r="B103" s="110">
        <v>44.98</v>
      </c>
      <c r="C103" s="8"/>
      <c r="D103" s="122" t="s">
        <v>106</v>
      </c>
    </row>
    <row r="104" spans="1:4" ht="37.5" customHeight="1" x14ac:dyDescent="0.25">
      <c r="A104" s="86">
        <v>43203</v>
      </c>
      <c r="B104" s="90">
        <v>236.6</v>
      </c>
      <c r="C104" s="115" t="s">
        <v>107</v>
      </c>
      <c r="D104" s="128" t="s">
        <v>136</v>
      </c>
    </row>
    <row r="105" spans="1:4" ht="25.5" customHeight="1" x14ac:dyDescent="0.25">
      <c r="A105" s="86">
        <v>43203</v>
      </c>
      <c r="B105" s="90">
        <v>49.96</v>
      </c>
      <c r="C105" s="115"/>
      <c r="D105" s="115" t="s">
        <v>129</v>
      </c>
    </row>
    <row r="106" spans="1:4" ht="25.5" customHeight="1" x14ac:dyDescent="0.25">
      <c r="A106" s="86">
        <v>43203</v>
      </c>
      <c r="B106" s="118">
        <v>89.6</v>
      </c>
      <c r="C106" s="115"/>
      <c r="D106" s="125" t="s">
        <v>179</v>
      </c>
    </row>
    <row r="107" spans="1:4" ht="25" x14ac:dyDescent="0.25">
      <c r="A107" s="86">
        <v>43203</v>
      </c>
      <c r="B107" s="90">
        <v>119.6</v>
      </c>
      <c r="C107" s="115"/>
      <c r="D107" s="125" t="s">
        <v>143</v>
      </c>
    </row>
    <row r="108" spans="1:4" ht="18" customHeight="1" x14ac:dyDescent="0.25">
      <c r="A108" s="86">
        <v>43203</v>
      </c>
      <c r="B108" s="118">
        <v>47.93</v>
      </c>
      <c r="C108" s="115"/>
      <c r="D108" s="115" t="s">
        <v>85</v>
      </c>
    </row>
    <row r="109" spans="1:4" ht="25" x14ac:dyDescent="0.25">
      <c r="A109" s="86">
        <v>43207</v>
      </c>
      <c r="B109" s="90">
        <v>358.6</v>
      </c>
      <c r="C109" s="125" t="s">
        <v>45</v>
      </c>
      <c r="D109" s="128" t="s">
        <v>144</v>
      </c>
    </row>
    <row r="110" spans="1:4" ht="25" x14ac:dyDescent="0.25">
      <c r="A110" s="86">
        <v>43207</v>
      </c>
      <c r="B110" s="118">
        <v>63.53</v>
      </c>
      <c r="C110" s="115"/>
      <c r="D110" s="125" t="s">
        <v>87</v>
      </c>
    </row>
    <row r="111" spans="1:4" ht="25" x14ac:dyDescent="0.25">
      <c r="A111" s="86">
        <v>43207</v>
      </c>
      <c r="B111" s="118">
        <v>55.06</v>
      </c>
      <c r="C111" s="115"/>
      <c r="D111" s="125" t="s">
        <v>88</v>
      </c>
    </row>
    <row r="112" spans="1:4" ht="17.25" customHeight="1" x14ac:dyDescent="0.25">
      <c r="A112" s="86">
        <v>43207</v>
      </c>
      <c r="B112" s="95">
        <v>34</v>
      </c>
      <c r="C112" s="116"/>
      <c r="D112" s="125" t="s">
        <v>49</v>
      </c>
    </row>
    <row r="113" spans="1:5" ht="25" x14ac:dyDescent="0.25">
      <c r="A113" s="86">
        <v>43217</v>
      </c>
      <c r="B113" s="90">
        <v>383.45</v>
      </c>
      <c r="C113" s="125" t="s">
        <v>41</v>
      </c>
      <c r="D113" s="128" t="s">
        <v>140</v>
      </c>
    </row>
    <row r="114" spans="1:5" ht="20.25" customHeight="1" x14ac:dyDescent="0.25">
      <c r="A114" s="86">
        <v>43217</v>
      </c>
      <c r="B114" s="90">
        <v>45.97</v>
      </c>
      <c r="C114" s="115"/>
      <c r="D114" s="115" t="s">
        <v>129</v>
      </c>
    </row>
    <row r="115" spans="1:5" ht="27" customHeight="1" x14ac:dyDescent="0.25">
      <c r="A115" s="86">
        <v>43217</v>
      </c>
      <c r="B115" s="90">
        <v>46.5</v>
      </c>
      <c r="C115" s="115"/>
      <c r="D115" s="125" t="s">
        <v>89</v>
      </c>
    </row>
    <row r="116" spans="1:5" ht="25" x14ac:dyDescent="0.25">
      <c r="A116" s="86">
        <v>43224</v>
      </c>
      <c r="B116" s="90">
        <v>327.60000000000002</v>
      </c>
      <c r="C116" s="115" t="s">
        <v>145</v>
      </c>
      <c r="D116" s="128" t="s">
        <v>136</v>
      </c>
    </row>
    <row r="117" spans="1:5" ht="15" customHeight="1" x14ac:dyDescent="0.25">
      <c r="A117" s="86">
        <v>43224</v>
      </c>
      <c r="B117" s="90">
        <v>34</v>
      </c>
      <c r="C117" s="115"/>
      <c r="D117" s="128" t="s">
        <v>49</v>
      </c>
    </row>
    <row r="118" spans="1:5" ht="25" x14ac:dyDescent="0.25">
      <c r="A118" s="86">
        <v>42140</v>
      </c>
      <c r="B118" s="90">
        <v>349</v>
      </c>
      <c r="C118" s="128" t="s">
        <v>45</v>
      </c>
      <c r="D118" s="128" t="s">
        <v>144</v>
      </c>
    </row>
    <row r="119" spans="1:5" ht="25" x14ac:dyDescent="0.25">
      <c r="A119" s="86">
        <v>42140</v>
      </c>
      <c r="B119" s="90">
        <v>54.3</v>
      </c>
      <c r="C119" s="115"/>
      <c r="D119" s="128" t="s">
        <v>87</v>
      </c>
    </row>
    <row r="120" spans="1:5" ht="25" x14ac:dyDescent="0.25">
      <c r="A120" s="86">
        <v>42140</v>
      </c>
      <c r="B120" s="90">
        <v>61.44</v>
      </c>
      <c r="C120" s="115"/>
      <c r="D120" s="128" t="s">
        <v>88</v>
      </c>
    </row>
    <row r="121" spans="1:5" ht="16.5" customHeight="1" x14ac:dyDescent="0.25">
      <c r="A121" s="86">
        <v>42140</v>
      </c>
      <c r="B121" s="90">
        <v>34</v>
      </c>
      <c r="C121" s="115"/>
      <c r="D121" s="128" t="s">
        <v>49</v>
      </c>
    </row>
    <row r="122" spans="1:5" ht="27.75" customHeight="1" x14ac:dyDescent="0.25">
      <c r="A122" s="86">
        <v>43245</v>
      </c>
      <c r="B122" s="90">
        <v>326.7</v>
      </c>
      <c r="C122" s="128" t="s">
        <v>41</v>
      </c>
      <c r="D122" s="128" t="s">
        <v>140</v>
      </c>
    </row>
    <row r="123" spans="1:5" ht="25" x14ac:dyDescent="0.25">
      <c r="A123" s="86">
        <v>43245</v>
      </c>
      <c r="B123" s="90">
        <v>46.12</v>
      </c>
      <c r="C123" s="115"/>
      <c r="D123" s="128" t="s">
        <v>89</v>
      </c>
    </row>
    <row r="124" spans="1:5" ht="25" x14ac:dyDescent="0.25">
      <c r="A124" s="86">
        <v>43245</v>
      </c>
      <c r="B124" s="90">
        <v>46.88</v>
      </c>
      <c r="C124" s="115"/>
      <c r="D124" s="128" t="s">
        <v>106</v>
      </c>
    </row>
    <row r="125" spans="1:5" ht="17.25" customHeight="1" x14ac:dyDescent="0.25">
      <c r="A125" s="86">
        <v>43245</v>
      </c>
      <c r="B125" s="90">
        <v>34</v>
      </c>
      <c r="C125" s="115"/>
      <c r="D125" s="128" t="s">
        <v>49</v>
      </c>
    </row>
    <row r="126" spans="1:5" ht="19.5" customHeight="1" x14ac:dyDescent="0.25">
      <c r="A126" s="11"/>
      <c r="B126" s="57"/>
      <c r="C126" s="57"/>
      <c r="D126" s="57"/>
    </row>
    <row r="127" spans="1:5" ht="19.5" customHeight="1" x14ac:dyDescent="0.25">
      <c r="A127" s="56" t="s">
        <v>4</v>
      </c>
      <c r="B127" s="112">
        <f>SUM(B42:B126)</f>
        <v>12821.340000000004</v>
      </c>
      <c r="C127" s="57"/>
      <c r="D127" s="57"/>
    </row>
    <row r="128" spans="1:5" s="42" customFormat="1" ht="25.5" customHeight="1" x14ac:dyDescent="0.35">
      <c r="A128" s="149" t="s">
        <v>15</v>
      </c>
      <c r="B128" s="150"/>
      <c r="C128" s="150"/>
      <c r="D128" s="44"/>
      <c r="E128" s="1"/>
    </row>
    <row r="129" spans="1:5" ht="12.75" customHeight="1" x14ac:dyDescent="0.25">
      <c r="A129" s="39" t="s">
        <v>0</v>
      </c>
      <c r="B129" s="40" t="s">
        <v>37</v>
      </c>
      <c r="C129" s="40" t="s">
        <v>29</v>
      </c>
      <c r="D129" s="40" t="s">
        <v>11</v>
      </c>
      <c r="E129" s="42"/>
    </row>
    <row r="130" spans="1:5" ht="12.75" customHeight="1" x14ac:dyDescent="0.25">
      <c r="A130" s="151" t="s">
        <v>183</v>
      </c>
      <c r="B130" s="152"/>
      <c r="C130" s="152"/>
      <c r="D130" s="57"/>
    </row>
    <row r="131" spans="1:5" ht="12.75" customHeight="1" x14ac:dyDescent="0.25">
      <c r="A131" s="65"/>
      <c r="B131" s="57"/>
      <c r="C131" s="57"/>
      <c r="D131" s="57"/>
    </row>
    <row r="132" spans="1:5" s="8" customFormat="1" ht="23.25" customHeight="1" x14ac:dyDescent="0.25">
      <c r="A132" s="56" t="s">
        <v>4</v>
      </c>
      <c r="B132" s="112">
        <f>SUM(B130:B131)</f>
        <v>0</v>
      </c>
      <c r="C132" s="57"/>
      <c r="D132" s="57"/>
      <c r="E132" s="1"/>
    </row>
    <row r="133" spans="1:5" s="57" customFormat="1" ht="14" x14ac:dyDescent="0.25">
      <c r="A133" s="43" t="s">
        <v>7</v>
      </c>
      <c r="B133" s="135">
        <f>B39+B127+B132</f>
        <v>41240.030000000006</v>
      </c>
      <c r="C133" s="9"/>
      <c r="D133" s="9"/>
      <c r="E133" s="8"/>
    </row>
    <row r="134" spans="1:5" s="59" customFormat="1" ht="13" x14ac:dyDescent="0.3">
      <c r="A134" s="57"/>
      <c r="B134" s="53"/>
      <c r="C134" s="54"/>
      <c r="D134" s="54"/>
      <c r="E134" s="57"/>
    </row>
    <row r="135" spans="1:5" x14ac:dyDescent="0.25">
      <c r="A135" s="136"/>
      <c r="B135" s="137"/>
      <c r="C135" s="137"/>
      <c r="D135" s="137"/>
    </row>
    <row r="136" spans="1:5" x14ac:dyDescent="0.25">
      <c r="A136" s="38"/>
      <c r="B136" s="57"/>
      <c r="C136" s="57"/>
      <c r="D136" s="57"/>
    </row>
    <row r="137" spans="1:5" x14ac:dyDescent="0.25">
      <c r="A137" s="38"/>
      <c r="B137" s="57"/>
      <c r="C137" s="57"/>
      <c r="D137" s="57"/>
    </row>
    <row r="138" spans="1:5" x14ac:dyDescent="0.25">
      <c r="A138" s="38"/>
      <c r="B138" s="57"/>
      <c r="C138" s="57"/>
      <c r="D138" s="57"/>
    </row>
    <row r="139" spans="1:5" x14ac:dyDescent="0.25">
      <c r="A139" s="38"/>
      <c r="B139" s="57"/>
      <c r="C139" s="57"/>
      <c r="D139" s="57"/>
    </row>
    <row r="140" spans="1:5" x14ac:dyDescent="0.25">
      <c r="A140" s="38"/>
      <c r="B140" s="57"/>
      <c r="C140" s="57"/>
      <c r="D140" s="57"/>
    </row>
    <row r="141" spans="1:5" x14ac:dyDescent="0.25">
      <c r="A141" s="38"/>
      <c r="B141" s="57"/>
      <c r="C141" s="57"/>
      <c r="D141" s="57"/>
    </row>
    <row r="142" spans="1:5" x14ac:dyDescent="0.25">
      <c r="A142" s="38"/>
      <c r="B142" s="57"/>
      <c r="C142" s="57"/>
      <c r="D142" s="57"/>
    </row>
    <row r="143" spans="1:5" x14ac:dyDescent="0.25">
      <c r="A143" s="38"/>
      <c r="B143" s="57"/>
      <c r="C143" s="57"/>
      <c r="D143" s="57"/>
    </row>
    <row r="144" spans="1:5" x14ac:dyDescent="0.25">
      <c r="A144" s="38"/>
      <c r="B144" s="57"/>
      <c r="C144" s="57"/>
      <c r="D144" s="57"/>
    </row>
    <row r="145" spans="1:4" x14ac:dyDescent="0.25">
      <c r="A145" s="38"/>
      <c r="B145" s="57"/>
      <c r="C145" s="57"/>
      <c r="D145" s="57"/>
    </row>
    <row r="146" spans="1:4" x14ac:dyDescent="0.25">
      <c r="A146" s="38"/>
      <c r="B146" s="57"/>
      <c r="C146" s="57"/>
      <c r="D146" s="57"/>
    </row>
  </sheetData>
  <mergeCells count="11">
    <mergeCell ref="A135:D135"/>
    <mergeCell ref="A1:D1"/>
    <mergeCell ref="A7:D7"/>
    <mergeCell ref="B2:D2"/>
    <mergeCell ref="B3:D3"/>
    <mergeCell ref="B4:D4"/>
    <mergeCell ref="A5:D5"/>
    <mergeCell ref="A6:D6"/>
    <mergeCell ref="A40:C40"/>
    <mergeCell ref="A128:C128"/>
    <mergeCell ref="A130:C130"/>
  </mergeCells>
  <printOptions gridLines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topLeftCell="A3" zoomScaleNormal="100" workbookViewId="0">
      <selection activeCell="C23" sqref="C23"/>
    </sheetView>
  </sheetViews>
  <sheetFormatPr defaultColWidth="9.1796875" defaultRowHeight="12.5" x14ac:dyDescent="0.25"/>
  <cols>
    <col min="1" max="2" width="23.54296875" style="15" customWidth="1"/>
    <col min="3" max="6" width="27.54296875" style="15" customWidth="1"/>
    <col min="7" max="16384" width="9.1796875" style="16"/>
  </cols>
  <sheetData>
    <row r="1" spans="1:7" ht="36" customHeight="1" x14ac:dyDescent="0.25">
      <c r="A1" s="156" t="s">
        <v>22</v>
      </c>
      <c r="B1" s="156"/>
      <c r="C1" s="156"/>
      <c r="D1" s="156"/>
      <c r="E1" s="156"/>
      <c r="F1" s="156"/>
    </row>
    <row r="2" spans="1:7" ht="36" customHeight="1" x14ac:dyDescent="0.25">
      <c r="A2" s="46" t="s">
        <v>8</v>
      </c>
      <c r="B2" s="141" t="str">
        <f>Travel!B2</f>
        <v>Land Information New Zealand</v>
      </c>
      <c r="C2" s="141"/>
      <c r="D2" s="141"/>
      <c r="E2" s="141"/>
      <c r="F2" s="141"/>
      <c r="G2" s="47"/>
    </row>
    <row r="3" spans="1:7" ht="36" customHeight="1" x14ac:dyDescent="0.25">
      <c r="A3" s="46" t="s">
        <v>9</v>
      </c>
      <c r="B3" s="142" t="str">
        <f>Travel!B3</f>
        <v>Andrew Crisp</v>
      </c>
      <c r="C3" s="142"/>
      <c r="D3" s="142"/>
      <c r="E3" s="142"/>
      <c r="F3" s="142"/>
      <c r="G3" s="48"/>
    </row>
    <row r="4" spans="1:7" ht="36" customHeight="1" x14ac:dyDescent="0.25">
      <c r="A4" s="46" t="s">
        <v>3</v>
      </c>
      <c r="B4" s="142" t="str">
        <f>Travel!B4</f>
        <v>1 July 2017 to 30 June 2018</v>
      </c>
      <c r="C4" s="142"/>
      <c r="D4" s="142"/>
      <c r="E4" s="142"/>
      <c r="F4" s="142"/>
      <c r="G4" s="48"/>
    </row>
    <row r="5" spans="1:7" s="14" customFormat="1" ht="35.25" customHeight="1" x14ac:dyDescent="0.35">
      <c r="A5" s="160" t="s">
        <v>25</v>
      </c>
      <c r="B5" s="161"/>
      <c r="C5" s="162"/>
      <c r="D5" s="162"/>
      <c r="E5" s="162"/>
      <c r="F5" s="163"/>
    </row>
    <row r="6" spans="1:7" s="14" customFormat="1" ht="35.25" customHeight="1" x14ac:dyDescent="0.35">
      <c r="A6" s="157" t="s">
        <v>30</v>
      </c>
      <c r="B6" s="158"/>
      <c r="C6" s="158"/>
      <c r="D6" s="158"/>
      <c r="E6" s="158"/>
      <c r="F6" s="159"/>
    </row>
    <row r="7" spans="1:7" s="3" customFormat="1" ht="31" customHeight="1" x14ac:dyDescent="0.35">
      <c r="A7" s="154" t="s">
        <v>19</v>
      </c>
      <c r="B7" s="155"/>
      <c r="C7" s="5"/>
      <c r="D7" s="5"/>
      <c r="E7" s="5"/>
      <c r="F7" s="22"/>
    </row>
    <row r="8" spans="1:7" ht="26" x14ac:dyDescent="0.3">
      <c r="A8" s="23" t="s">
        <v>0</v>
      </c>
      <c r="B8" s="40" t="s">
        <v>109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ht="13" x14ac:dyDescent="0.3">
      <c r="A9" s="153" t="s">
        <v>184</v>
      </c>
      <c r="B9" s="152"/>
      <c r="C9" s="152"/>
      <c r="F9" s="21"/>
    </row>
    <row r="10" spans="1:7" ht="11.25" customHeight="1" x14ac:dyDescent="0.25">
      <c r="A10" s="20"/>
      <c r="F10" s="21"/>
    </row>
    <row r="11" spans="1:7" hidden="1" x14ac:dyDescent="0.25">
      <c r="A11" s="20"/>
      <c r="F11" s="21"/>
    </row>
    <row r="12" spans="1:7" s="19" customFormat="1" ht="25.5" hidden="1" customHeight="1" x14ac:dyDescent="0.25">
      <c r="A12" s="20"/>
      <c r="B12" s="15"/>
      <c r="C12" s="15"/>
      <c r="D12" s="15"/>
      <c r="E12" s="15"/>
      <c r="F12" s="21"/>
    </row>
    <row r="13" spans="1:7" ht="25" customHeight="1" x14ac:dyDescent="0.25">
      <c r="A13" s="58" t="s">
        <v>20</v>
      </c>
      <c r="B13" s="134">
        <f>SUM(B9:B12)</f>
        <v>0</v>
      </c>
      <c r="C13" s="24"/>
      <c r="D13" s="25"/>
      <c r="E13" s="25"/>
      <c r="F13" s="26"/>
    </row>
    <row r="14" spans="1:7" ht="13" x14ac:dyDescent="0.3">
      <c r="A14" s="62"/>
      <c r="B14" s="28"/>
      <c r="C14" s="28"/>
      <c r="D14" s="28"/>
      <c r="E14" s="28"/>
      <c r="F14" s="29"/>
    </row>
    <row r="15" spans="1:7" x14ac:dyDescent="0.25">
      <c r="A15" s="60"/>
      <c r="B15" s="60"/>
      <c r="C15" s="60"/>
      <c r="D15" s="60"/>
      <c r="E15" s="60"/>
      <c r="F15" s="60"/>
    </row>
    <row r="16" spans="1:7" x14ac:dyDescent="0.25">
      <c r="A16" s="60"/>
      <c r="B16" s="60"/>
      <c r="C16" s="60"/>
      <c r="D16" s="60"/>
      <c r="E16" s="60"/>
      <c r="F16" s="60"/>
    </row>
    <row r="17" spans="1:6" x14ac:dyDescent="0.25">
      <c r="A17" s="60"/>
      <c r="B17" s="60"/>
      <c r="C17" s="60"/>
      <c r="D17" s="60"/>
      <c r="E17" s="60"/>
      <c r="F17" s="60"/>
    </row>
    <row r="18" spans="1:6" x14ac:dyDescent="0.25">
      <c r="A18" s="60"/>
      <c r="B18" s="60"/>
      <c r="C18" s="60"/>
      <c r="D18" s="60"/>
      <c r="E18" s="60"/>
      <c r="F18" s="60"/>
    </row>
  </sheetData>
  <mergeCells count="8">
    <mergeCell ref="A9:C9"/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5"/>
  <sheetViews>
    <sheetView topLeftCell="A4" zoomScaleNormal="100" workbookViewId="0">
      <selection activeCell="C20" sqref="C20"/>
    </sheetView>
  </sheetViews>
  <sheetFormatPr defaultColWidth="9.1796875" defaultRowHeight="13" x14ac:dyDescent="0.3"/>
  <cols>
    <col min="1" max="5" width="27.54296875" style="32" customWidth="1"/>
    <col min="6" max="16384" width="9.1796875" style="35"/>
  </cols>
  <sheetData>
    <row r="1" spans="1:14" ht="36" customHeight="1" x14ac:dyDescent="0.3">
      <c r="A1" s="156" t="s">
        <v>22</v>
      </c>
      <c r="B1" s="156"/>
      <c r="C1" s="156"/>
      <c r="D1" s="156"/>
      <c r="E1" s="156"/>
      <c r="F1" s="64"/>
    </row>
    <row r="2" spans="1:14" ht="36" customHeight="1" x14ac:dyDescent="0.3">
      <c r="A2" s="46" t="s">
        <v>8</v>
      </c>
      <c r="B2" s="141" t="str">
        <f>Travel!B2</f>
        <v>Land Information New Zealand</v>
      </c>
      <c r="C2" s="141"/>
      <c r="D2" s="141"/>
      <c r="E2" s="141"/>
      <c r="F2" s="47"/>
      <c r="G2" s="47"/>
    </row>
    <row r="3" spans="1:14" ht="36" customHeight="1" x14ac:dyDescent="0.3">
      <c r="A3" s="46" t="s">
        <v>9</v>
      </c>
      <c r="B3" s="142" t="str">
        <f>Travel!B3</f>
        <v>Andrew Crisp</v>
      </c>
      <c r="C3" s="142"/>
      <c r="D3" s="142"/>
      <c r="E3" s="142"/>
      <c r="F3" s="48"/>
      <c r="G3" s="48"/>
    </row>
    <row r="4" spans="1:14" ht="36" customHeight="1" x14ac:dyDescent="0.3">
      <c r="A4" s="46" t="s">
        <v>3</v>
      </c>
      <c r="B4" s="142" t="str">
        <f>Travel!B4</f>
        <v>1 July 2017 to 30 June 2018</v>
      </c>
      <c r="C4" s="142"/>
      <c r="D4" s="142"/>
      <c r="E4" s="142"/>
      <c r="F4" s="48"/>
      <c r="G4" s="48"/>
    </row>
    <row r="5" spans="1:14" ht="36" customHeight="1" x14ac:dyDescent="0.3">
      <c r="A5" s="166" t="s">
        <v>162</v>
      </c>
      <c r="B5" s="167"/>
      <c r="C5" s="167"/>
      <c r="D5" s="167"/>
      <c r="E5" s="168"/>
    </row>
    <row r="6" spans="1:14" ht="20.149999999999999" customHeight="1" x14ac:dyDescent="0.3">
      <c r="A6" s="164" t="s">
        <v>27</v>
      </c>
      <c r="B6" s="164"/>
      <c r="C6" s="164"/>
      <c r="D6" s="164"/>
      <c r="E6" s="165"/>
      <c r="F6" s="49"/>
      <c r="G6" s="49"/>
    </row>
    <row r="7" spans="1:14" ht="20.25" customHeight="1" x14ac:dyDescent="0.35">
      <c r="A7" s="30" t="s">
        <v>18</v>
      </c>
      <c r="B7" s="5"/>
      <c r="C7" s="5"/>
      <c r="D7" s="5"/>
      <c r="E7" s="22"/>
    </row>
    <row r="8" spans="1:14" ht="26" x14ac:dyDescent="0.3">
      <c r="A8" s="23" t="s">
        <v>0</v>
      </c>
      <c r="B8" s="2" t="s">
        <v>166</v>
      </c>
      <c r="C8" s="2" t="s">
        <v>24</v>
      </c>
      <c r="D8" s="2" t="s">
        <v>161</v>
      </c>
      <c r="E8" s="10" t="s">
        <v>31</v>
      </c>
    </row>
    <row r="9" spans="1:14" ht="38" x14ac:dyDescent="0.3">
      <c r="A9" s="77">
        <v>43000</v>
      </c>
      <c r="B9" s="100" t="s">
        <v>51</v>
      </c>
      <c r="C9" s="100" t="s">
        <v>50</v>
      </c>
      <c r="D9" s="105">
        <v>70</v>
      </c>
      <c r="E9" s="79" t="s">
        <v>80</v>
      </c>
    </row>
    <row r="10" spans="1:14" ht="38" x14ac:dyDescent="0.3">
      <c r="A10" s="77">
        <v>43193</v>
      </c>
      <c r="B10" s="127" t="s">
        <v>51</v>
      </c>
      <c r="C10" s="127" t="s">
        <v>50</v>
      </c>
      <c r="D10" s="105">
        <v>50</v>
      </c>
      <c r="E10" s="129" t="s">
        <v>80</v>
      </c>
      <c r="N10" s="50"/>
    </row>
    <row r="11" spans="1:14" x14ac:dyDescent="0.3">
      <c r="A11" s="33"/>
      <c r="B11" s="45"/>
      <c r="E11" s="34"/>
    </row>
    <row r="12" spans="1:14" hidden="1" x14ac:dyDescent="0.3">
      <c r="A12" s="33"/>
      <c r="E12" s="34"/>
    </row>
    <row r="13" spans="1:14" ht="28" customHeight="1" x14ac:dyDescent="0.3">
      <c r="A13" s="31" t="s">
        <v>21</v>
      </c>
      <c r="B13" s="104" t="s">
        <v>181</v>
      </c>
      <c r="C13" s="24"/>
      <c r="D13" s="66">
        <f>SUM(D9:D12)</f>
        <v>120</v>
      </c>
      <c r="E13" s="26"/>
    </row>
    <row r="14" spans="1:14" x14ac:dyDescent="0.3">
      <c r="A14" s="27"/>
      <c r="B14" s="51"/>
      <c r="C14" s="28"/>
      <c r="D14" s="2"/>
      <c r="E14" s="29"/>
    </row>
    <row r="15" spans="1:14" x14ac:dyDescent="0.3">
      <c r="A15" s="67"/>
      <c r="B15" s="68"/>
      <c r="C15" s="68"/>
      <c r="D15" s="68"/>
      <c r="E15" s="69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topLeftCell="A4" zoomScale="110" zoomScaleNormal="110" workbookViewId="0">
      <selection activeCell="F35" sqref="F35"/>
    </sheetView>
  </sheetViews>
  <sheetFormatPr defaultColWidth="9.1796875" defaultRowHeight="12.5" x14ac:dyDescent="0.25"/>
  <cols>
    <col min="1" max="1" width="23.54296875" style="12" customWidth="1"/>
    <col min="2" max="2" width="21.1796875" style="12" customWidth="1"/>
    <col min="3" max="3" width="29.453125" style="12" customWidth="1"/>
    <col min="4" max="5" width="27.54296875" style="12" customWidth="1"/>
    <col min="6" max="16384" width="9.1796875" style="13"/>
  </cols>
  <sheetData>
    <row r="1" spans="1:5" ht="36" customHeight="1" x14ac:dyDescent="0.25">
      <c r="A1" s="156" t="s">
        <v>22</v>
      </c>
      <c r="B1" s="156"/>
      <c r="C1" s="156"/>
      <c r="D1" s="156"/>
      <c r="E1" s="156"/>
    </row>
    <row r="2" spans="1:5" ht="36" customHeight="1" x14ac:dyDescent="0.25">
      <c r="A2" s="46" t="s">
        <v>8</v>
      </c>
      <c r="B2" s="141" t="s">
        <v>32</v>
      </c>
      <c r="C2" s="141"/>
      <c r="D2" s="141"/>
      <c r="E2" s="141"/>
    </row>
    <row r="3" spans="1:5" ht="36" customHeight="1" x14ac:dyDescent="0.25">
      <c r="A3" s="46" t="s">
        <v>9</v>
      </c>
      <c r="B3" s="142" t="s">
        <v>33</v>
      </c>
      <c r="C3" s="142"/>
      <c r="D3" s="142"/>
      <c r="E3" s="142"/>
    </row>
    <row r="4" spans="1:5" ht="36" customHeight="1" x14ac:dyDescent="0.25">
      <c r="A4" s="46" t="s">
        <v>3</v>
      </c>
      <c r="B4" s="142" t="str">
        <f>Travel!B4</f>
        <v>1 July 2017 to 30 June 2018</v>
      </c>
      <c r="C4" s="142"/>
      <c r="D4" s="142"/>
      <c r="E4" s="142"/>
    </row>
    <row r="5" spans="1:5" ht="36" customHeight="1" x14ac:dyDescent="0.25">
      <c r="A5" s="143" t="s">
        <v>6</v>
      </c>
      <c r="B5" s="174"/>
      <c r="C5" s="162"/>
      <c r="D5" s="162"/>
      <c r="E5" s="163"/>
    </row>
    <row r="6" spans="1:5" ht="36" customHeight="1" x14ac:dyDescent="0.25">
      <c r="A6" s="171" t="s">
        <v>26</v>
      </c>
      <c r="B6" s="172"/>
      <c r="C6" s="172"/>
      <c r="D6" s="172"/>
      <c r="E6" s="173"/>
    </row>
    <row r="7" spans="1:5" ht="36" customHeight="1" x14ac:dyDescent="0.35">
      <c r="A7" s="169" t="s">
        <v>6</v>
      </c>
      <c r="B7" s="170"/>
      <c r="C7" s="5"/>
      <c r="D7" s="5"/>
      <c r="E7" s="22"/>
    </row>
    <row r="8" spans="1:5" ht="26" x14ac:dyDescent="0.3">
      <c r="A8" s="23" t="s">
        <v>0</v>
      </c>
      <c r="B8" s="2" t="s">
        <v>109</v>
      </c>
      <c r="C8" s="2" t="s">
        <v>116</v>
      </c>
      <c r="D8" s="2" t="s">
        <v>117</v>
      </c>
      <c r="E8" s="10" t="s">
        <v>2</v>
      </c>
    </row>
    <row r="9" spans="1:5" ht="28.5" customHeight="1" x14ac:dyDescent="0.25">
      <c r="A9" s="87" t="s">
        <v>120</v>
      </c>
      <c r="B9" s="88">
        <v>1468.8</v>
      </c>
      <c r="C9" s="12" t="s">
        <v>133</v>
      </c>
      <c r="D9" s="130" t="s">
        <v>134</v>
      </c>
      <c r="E9" s="132" t="s">
        <v>135</v>
      </c>
    </row>
    <row r="10" spans="1:5" ht="24" customHeight="1" x14ac:dyDescent="0.25">
      <c r="A10" s="77">
        <v>42923</v>
      </c>
      <c r="B10" s="82">
        <v>743</v>
      </c>
      <c r="C10" s="78" t="s">
        <v>119</v>
      </c>
      <c r="D10" s="78" t="s">
        <v>118</v>
      </c>
      <c r="E10" s="79" t="s">
        <v>36</v>
      </c>
    </row>
    <row r="11" spans="1:5" ht="19.5" customHeight="1" x14ac:dyDescent="0.25">
      <c r="A11" s="77">
        <v>42929</v>
      </c>
      <c r="B11" s="82">
        <v>225</v>
      </c>
      <c r="C11" s="107" t="s">
        <v>60</v>
      </c>
      <c r="D11" s="105" t="s">
        <v>64</v>
      </c>
      <c r="E11" s="79" t="s">
        <v>36</v>
      </c>
    </row>
    <row r="12" spans="1:5" ht="21" customHeight="1" x14ac:dyDescent="0.25">
      <c r="A12" s="133" t="s">
        <v>43</v>
      </c>
      <c r="B12" s="82">
        <v>1410</v>
      </c>
      <c r="C12" s="78" t="s">
        <v>146</v>
      </c>
      <c r="D12" s="78" t="s">
        <v>113</v>
      </c>
      <c r="E12" s="79" t="s">
        <v>132</v>
      </c>
    </row>
    <row r="13" spans="1:5" ht="29.25" customHeight="1" x14ac:dyDescent="0.25">
      <c r="A13" s="77">
        <v>42947</v>
      </c>
      <c r="B13" s="82">
        <v>171.9</v>
      </c>
      <c r="C13" s="78" t="s">
        <v>147</v>
      </c>
      <c r="D13" s="78" t="s">
        <v>61</v>
      </c>
      <c r="E13" s="79" t="s">
        <v>40</v>
      </c>
    </row>
    <row r="14" spans="1:5" ht="28.5" customHeight="1" x14ac:dyDescent="0.25">
      <c r="A14" s="77">
        <v>42978</v>
      </c>
      <c r="B14" s="82">
        <v>100.99</v>
      </c>
      <c r="C14" s="78" t="s">
        <v>148</v>
      </c>
      <c r="D14" s="78" t="s">
        <v>62</v>
      </c>
      <c r="E14" s="79" t="s">
        <v>44</v>
      </c>
    </row>
    <row r="15" spans="1:5" ht="27.75" customHeight="1" x14ac:dyDescent="0.25">
      <c r="A15" s="77">
        <v>43008</v>
      </c>
      <c r="B15" s="82">
        <v>202.35</v>
      </c>
      <c r="C15" s="78" t="s">
        <v>149</v>
      </c>
      <c r="D15" s="78" t="s">
        <v>57</v>
      </c>
      <c r="E15" s="79" t="s">
        <v>56</v>
      </c>
    </row>
    <row r="16" spans="1:5" x14ac:dyDescent="0.25">
      <c r="A16" s="77">
        <v>43039</v>
      </c>
      <c r="B16" s="82">
        <v>63.1</v>
      </c>
      <c r="C16" s="78" t="s">
        <v>150</v>
      </c>
      <c r="D16" s="78" t="s">
        <v>58</v>
      </c>
      <c r="E16" s="79" t="s">
        <v>59</v>
      </c>
    </row>
    <row r="17" spans="1:5" x14ac:dyDescent="0.25">
      <c r="A17" s="77">
        <v>43039</v>
      </c>
      <c r="B17" s="82">
        <v>225</v>
      </c>
      <c r="C17" s="107" t="s">
        <v>60</v>
      </c>
      <c r="D17" s="105" t="s">
        <v>63</v>
      </c>
      <c r="E17" s="79" t="s">
        <v>36</v>
      </c>
    </row>
    <row r="18" spans="1:5" x14ac:dyDescent="0.25">
      <c r="A18" s="77">
        <v>43069</v>
      </c>
      <c r="B18" s="82">
        <v>63.1</v>
      </c>
      <c r="C18" s="107" t="s">
        <v>150</v>
      </c>
      <c r="D18" s="105" t="s">
        <v>65</v>
      </c>
      <c r="E18" s="79" t="s">
        <v>59</v>
      </c>
    </row>
    <row r="19" spans="1:5" x14ac:dyDescent="0.25">
      <c r="A19" s="77">
        <v>43100</v>
      </c>
      <c r="B19" s="82">
        <v>69.3</v>
      </c>
      <c r="C19" s="107" t="s">
        <v>150</v>
      </c>
      <c r="D19" s="105" t="s">
        <v>66</v>
      </c>
      <c r="E19" s="79" t="s">
        <v>59</v>
      </c>
    </row>
    <row r="20" spans="1:5" x14ac:dyDescent="0.25">
      <c r="A20" s="77">
        <v>43123</v>
      </c>
      <c r="B20" s="82">
        <v>690</v>
      </c>
      <c r="C20" s="107" t="s">
        <v>60</v>
      </c>
      <c r="D20" s="105" t="s">
        <v>67</v>
      </c>
      <c r="E20" s="79" t="s">
        <v>59</v>
      </c>
    </row>
    <row r="21" spans="1:5" x14ac:dyDescent="0.25">
      <c r="A21" s="77">
        <v>43131</v>
      </c>
      <c r="B21" s="82">
        <v>225</v>
      </c>
      <c r="C21" s="107" t="s">
        <v>60</v>
      </c>
      <c r="D21" s="105" t="s">
        <v>67</v>
      </c>
      <c r="E21" s="79" t="s">
        <v>36</v>
      </c>
    </row>
    <row r="22" spans="1:5" x14ac:dyDescent="0.25">
      <c r="A22" s="77">
        <v>43131</v>
      </c>
      <c r="B22" s="82">
        <v>88.46</v>
      </c>
      <c r="C22" s="78" t="s">
        <v>150</v>
      </c>
      <c r="D22" s="78" t="s">
        <v>69</v>
      </c>
      <c r="E22" s="79" t="s">
        <v>59</v>
      </c>
    </row>
    <row r="23" spans="1:5" x14ac:dyDescent="0.25">
      <c r="A23" s="77">
        <v>43159</v>
      </c>
      <c r="B23" s="82">
        <v>73.08</v>
      </c>
      <c r="C23" s="78" t="s">
        <v>150</v>
      </c>
      <c r="D23" s="78" t="s">
        <v>68</v>
      </c>
      <c r="E23" s="79" t="s">
        <v>59</v>
      </c>
    </row>
    <row r="24" spans="1:5" x14ac:dyDescent="0.25">
      <c r="A24" s="77">
        <v>43165</v>
      </c>
      <c r="B24" s="82">
        <v>690</v>
      </c>
      <c r="C24" s="107" t="s">
        <v>60</v>
      </c>
      <c r="D24" s="12" t="s">
        <v>165</v>
      </c>
      <c r="E24" s="79" t="s">
        <v>59</v>
      </c>
    </row>
    <row r="25" spans="1:5" ht="26.25" customHeight="1" x14ac:dyDescent="0.25">
      <c r="A25" s="77">
        <v>43187</v>
      </c>
      <c r="B25" s="82">
        <v>7417.5</v>
      </c>
      <c r="C25" s="107" t="s">
        <v>151</v>
      </c>
      <c r="D25" s="78" t="s">
        <v>71</v>
      </c>
      <c r="E25" s="79" t="s">
        <v>59</v>
      </c>
    </row>
    <row r="26" spans="1:5" ht="27.75" customHeight="1" x14ac:dyDescent="0.25">
      <c r="A26" s="77">
        <v>43190</v>
      </c>
      <c r="B26" s="82">
        <v>115.18</v>
      </c>
      <c r="C26" s="78" t="s">
        <v>147</v>
      </c>
      <c r="D26" s="89" t="s">
        <v>73</v>
      </c>
      <c r="E26" s="126" t="s">
        <v>36</v>
      </c>
    </row>
    <row r="27" spans="1:5" ht="18" customHeight="1" x14ac:dyDescent="0.25">
      <c r="A27" s="77">
        <v>43214</v>
      </c>
      <c r="B27" s="82">
        <v>603.75</v>
      </c>
      <c r="C27" s="107" t="s">
        <v>60</v>
      </c>
      <c r="D27" s="78" t="s">
        <v>164</v>
      </c>
      <c r="E27" s="79" t="s">
        <v>36</v>
      </c>
    </row>
    <row r="28" spans="1:5" x14ac:dyDescent="0.25">
      <c r="A28" s="77">
        <v>43220</v>
      </c>
      <c r="B28" s="82">
        <v>57.57</v>
      </c>
      <c r="C28" s="78" t="s">
        <v>150</v>
      </c>
      <c r="D28" s="89" t="s">
        <v>77</v>
      </c>
      <c r="E28" s="126" t="s">
        <v>76</v>
      </c>
    </row>
    <row r="29" spans="1:5" x14ac:dyDescent="0.25">
      <c r="A29" s="77">
        <v>43251</v>
      </c>
      <c r="B29" s="82">
        <v>69.44</v>
      </c>
      <c r="C29" s="78" t="s">
        <v>150</v>
      </c>
      <c r="D29" s="78" t="s">
        <v>110</v>
      </c>
      <c r="E29" s="79" t="s">
        <v>59</v>
      </c>
    </row>
    <row r="30" spans="1:5" x14ac:dyDescent="0.25">
      <c r="A30" s="77">
        <v>43271</v>
      </c>
      <c r="B30" s="82">
        <v>603.75</v>
      </c>
      <c r="C30" s="107" t="s">
        <v>60</v>
      </c>
      <c r="D30" s="78" t="s">
        <v>163</v>
      </c>
      <c r="E30" s="79" t="s">
        <v>36</v>
      </c>
    </row>
    <row r="31" spans="1:5" x14ac:dyDescent="0.25">
      <c r="A31" s="77">
        <v>43272</v>
      </c>
      <c r="B31" s="82">
        <v>225</v>
      </c>
      <c r="C31" s="107" t="s">
        <v>60</v>
      </c>
      <c r="D31" s="105" t="s">
        <v>163</v>
      </c>
      <c r="E31" s="79" t="s">
        <v>36</v>
      </c>
    </row>
    <row r="32" spans="1:5" x14ac:dyDescent="0.25">
      <c r="A32" s="77">
        <v>43281</v>
      </c>
      <c r="B32" s="82">
        <v>103.49</v>
      </c>
      <c r="C32" s="78" t="s">
        <v>150</v>
      </c>
      <c r="D32" s="105" t="s">
        <v>115</v>
      </c>
      <c r="E32" s="79" t="s">
        <v>59</v>
      </c>
    </row>
    <row r="33" spans="1:6" x14ac:dyDescent="0.25">
      <c r="A33" s="20"/>
      <c r="B33" s="82"/>
      <c r="C33" s="15"/>
      <c r="D33" s="15"/>
      <c r="E33" s="21"/>
    </row>
    <row r="34" spans="1:6" ht="14.15" customHeight="1" x14ac:dyDescent="0.25">
      <c r="A34" s="37" t="s">
        <v>14</v>
      </c>
      <c r="B34" s="81">
        <f>SUM(B9:B33)</f>
        <v>15704.760000000002</v>
      </c>
      <c r="C34" s="17"/>
      <c r="D34" s="18"/>
      <c r="E34" s="36"/>
    </row>
    <row r="35" spans="1:6" ht="14.15" customHeight="1" x14ac:dyDescent="0.25">
      <c r="A35" s="63"/>
      <c r="B35" s="61"/>
      <c r="C35" s="17"/>
      <c r="D35" s="18"/>
      <c r="E35" s="76"/>
    </row>
    <row r="36" spans="1:6" ht="14.15" customHeight="1" x14ac:dyDescent="0.25">
      <c r="A36" s="70"/>
      <c r="B36" s="54"/>
      <c r="C36" s="71"/>
      <c r="D36" s="71"/>
      <c r="E36" s="72"/>
    </row>
    <row r="37" spans="1:6" x14ac:dyDescent="0.25">
      <c r="A37" s="73"/>
      <c r="B37" s="55"/>
      <c r="C37" s="74"/>
      <c r="D37" s="74"/>
      <c r="E37" s="75"/>
      <c r="F37" s="16"/>
    </row>
    <row r="38" spans="1:6" x14ac:dyDescent="0.25">
      <c r="A38" s="20"/>
      <c r="B38" s="15"/>
      <c r="C38" s="15"/>
      <c r="D38" s="15"/>
      <c r="E38" s="52"/>
      <c r="F38" s="16"/>
    </row>
    <row r="39" spans="1:6" x14ac:dyDescent="0.25">
      <c r="A39" s="20"/>
      <c r="B39" s="15"/>
      <c r="C39" s="15"/>
      <c r="D39" s="15"/>
      <c r="E39" s="52"/>
      <c r="F39" s="16"/>
    </row>
    <row r="40" spans="1:6" x14ac:dyDescent="0.25">
      <c r="A40" s="20"/>
      <c r="B40" s="15"/>
      <c r="C40" s="15"/>
      <c r="D40" s="15"/>
      <c r="E40" s="52"/>
      <c r="F40" s="16"/>
    </row>
    <row r="41" spans="1:6" x14ac:dyDescent="0.25">
      <c r="A41" s="20"/>
      <c r="B41" s="15"/>
      <c r="C41" s="15"/>
      <c r="D41" s="15"/>
      <c r="E41" s="52"/>
      <c r="F41" s="16"/>
    </row>
    <row r="42" spans="1:6" x14ac:dyDescent="0.25">
      <c r="A42" s="52"/>
      <c r="B42" s="52"/>
      <c r="C42" s="52"/>
      <c r="D42" s="52"/>
      <c r="E42" s="52"/>
    </row>
    <row r="43" spans="1:6" x14ac:dyDescent="0.25">
      <c r="A43" s="52"/>
      <c r="B43" s="52"/>
      <c r="C43" s="52"/>
      <c r="D43" s="52"/>
      <c r="E43" s="52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B2582851737C4640BA36565D556ECEA8" version="1.0.0">
  <systemFields>
    <field name="Objective-Id">
      <value order="0">A3341199</value>
    </field>
    <field name="Objective-Title">
      <value order="0">Released copy FINAL_Land Information Chief Executive Expense Disclosure_Andrew Crisp_July 20</value>
    </field>
    <field name="Objective-Description">
      <value order="0"/>
    </field>
    <field name="Objective-CreationStamp">
      <value order="0">2018-07-27T02:42:41Z</value>
    </field>
    <field name="Objective-IsApproved">
      <value order="0">false</value>
    </field>
    <field name="Objective-IsPublished">
      <value order="0">true</value>
    </field>
    <field name="Objective-DatePublished">
      <value order="0">2018-07-27T02:47:27Z</value>
    </field>
    <field name="Objective-ModificationStamp">
      <value order="0">2018-07-27T02:47:27Z</value>
    </field>
    <field name="Objective-Owner">
      <value order="0">Denise Sheehan</value>
    </field>
    <field name="Objective-Path">
      <value order="0">LinZone Global Folder:LinZone File Plan:Corporate Administration:Team Administration:Chief Executive:Office of the CEO:Budget and Finance:CE Expenses returns to SSC:Return_Twelve months to June 2018</value>
    </field>
    <field name="Objective-Parent">
      <value order="0">Return_Twelve months to June 2018</value>
    </field>
    <field name="Objective-State">
      <value order="0">Published</value>
    </field>
    <field name="Objective-VersionId">
      <value order="0">vA5468268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CAN-T15-01-05/158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9">
      <field name="Objective-Copy To Clipboard">
        <value order="0">Copy To Clipboard</value>
      </field>
      <field name="Objective-Create Hyperlink">
        <value order="0">Create Hyperlink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2582851737C4640BA36565D556ECE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rkleinsman</cp:lastModifiedBy>
  <cp:lastPrinted>2018-07-11T19:55:51Z</cp:lastPrinted>
  <dcterms:created xsi:type="dcterms:W3CDTF">2010-10-17T20:59:02Z</dcterms:created>
  <dcterms:modified xsi:type="dcterms:W3CDTF">2020-08-04T23:43:57Z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A3341199</vt:lpwstr>
  </property>
  <property fmtid="{D5CDD505-2E9C-101B-9397-08002B2CF9AE}" pid="4" name="Objective-Title">
    <vt:lpwstr>Released copy FINAL_Land Information Chief Executive Expense Disclosure_Andrew Crisp_July 20</vt:lpwstr>
  </property>
  <property fmtid="{D5CDD505-2E9C-101B-9397-08002B2CF9AE}" pid="5" name="Objective-Comment">
    <vt:lpwstr/>
  </property>
  <property fmtid="{D5CDD505-2E9C-101B-9397-08002B2CF9AE}" pid="6" name="Objective-CreationStamp">
    <vt:filetime>2018-07-27T02:42:41Z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2018-07-27T02:47:27Z</vt:filetime>
  </property>
  <property fmtid="{D5CDD505-2E9C-101B-9397-08002B2CF9AE}" pid="10" name="Objective-ModificationStamp">
    <vt:filetime>2018-07-27T02:47:27Z</vt:filetime>
  </property>
  <property fmtid="{D5CDD505-2E9C-101B-9397-08002B2CF9AE}" pid="11" name="Objective-Owner">
    <vt:lpwstr>Denise Sheehan</vt:lpwstr>
  </property>
  <property fmtid="{D5CDD505-2E9C-101B-9397-08002B2CF9AE}" pid="12" name="Objective-Path">
    <vt:lpwstr>LinZone Global Folder:LinZone File Plan:Corporate Administration:Team Administration:Chief Executive:Office of the CEO:Budget and Finance:CE Expenses returns to SSC:Return_Twelve months to June 2018</vt:lpwstr>
  </property>
  <property fmtid="{D5CDD505-2E9C-101B-9397-08002B2CF9AE}" pid="13" name="Objective-Parent">
    <vt:lpwstr>Return_Twelve months to June 2018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>CAN-T15-01-05/158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Copy To Clipboard [system]">
    <vt:lpwstr>Copy To Clipboard</vt:lpwstr>
  </property>
  <property fmtid="{D5CDD505-2E9C-101B-9397-08002B2CF9AE}" pid="22" name="Objective-Create Hyperlink [system]">
    <vt:lpwstr>Create Hyperlink</vt:lpwstr>
  </property>
  <property fmtid="{D5CDD505-2E9C-101B-9397-08002B2CF9AE}" pid="23" name="Objective-Connect Creator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vA5468268</vt:lpwstr>
  </property>
  <property fmtid="{D5CDD505-2E9C-101B-9397-08002B2CF9AE}" pid="26" name="Objective-Copy To Clipboard">
    <vt:lpwstr>Copy To Clipboard</vt:lpwstr>
  </property>
  <property fmtid="{D5CDD505-2E9C-101B-9397-08002B2CF9AE}" pid="27" name="Objective-Create Hyperlink">
    <vt:lpwstr>Create Hyperlink</vt:lpwstr>
  </property>
  <property fmtid="{D5CDD505-2E9C-101B-9397-08002B2CF9AE}" pid="28" name="Objective-Connect Creator">
    <vt:lpwstr/>
  </property>
</Properties>
</file>